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Recensement-ENM\2021\Familles et ménages\Familles enfants moins 18 ans x âge 2011, 2016 et 2021\"/>
    </mc:Choice>
  </mc:AlternateContent>
  <bookViews>
    <workbookView xWindow="9590" yWindow="-20" windowWidth="9630" windowHeight="11130" tabRatio="512" activeTab="3"/>
  </bookViews>
  <sheets>
    <sheet name="2011" sheetId="13" r:id="rId1"/>
    <sheet name="2016" sheetId="14" r:id="rId2"/>
    <sheet name="2021" sheetId="15" r:id="rId3"/>
    <sheet name="Variation" sheetId="3" r:id="rId4"/>
  </sheets>
  <definedNames>
    <definedName name="_xlnm.Print_Titles" localSheetId="0">'2011'!$1:$8</definedName>
    <definedName name="_xlnm.Print_Titles" localSheetId="1">'2016'!$1:$8</definedName>
    <definedName name="_xlnm.Print_Titles" localSheetId="2">'2021'!$1:$8</definedName>
    <definedName name="_xlnm.Print_Titles" localSheetId="3">Variation!$1:$8</definedName>
  </definedNames>
  <calcPr calcId="162913"/>
</workbook>
</file>

<file path=xl/calcChain.xml><?xml version="1.0" encoding="utf-8"?>
<calcChain xmlns="http://schemas.openxmlformats.org/spreadsheetml/2006/main">
  <c r="G14" i="3" l="1"/>
  <c r="G15" i="3" l="1"/>
  <c r="G16" i="3"/>
  <c r="G17" i="3"/>
  <c r="G18" i="3"/>
  <c r="G19" i="3"/>
  <c r="G20" i="3"/>
  <c r="G21" i="3"/>
  <c r="G23" i="3"/>
  <c r="G24" i="3"/>
  <c r="R60" i="3" l="1"/>
  <c r="N60" i="3"/>
  <c r="M60" i="3"/>
  <c r="J60" i="3"/>
  <c r="G60" i="3"/>
  <c r="F60" i="3"/>
  <c r="C60" i="3"/>
  <c r="R59" i="3"/>
  <c r="N59" i="3"/>
  <c r="M59" i="3"/>
  <c r="J59" i="3"/>
  <c r="G59" i="3"/>
  <c r="F59" i="3"/>
  <c r="C59" i="3"/>
  <c r="R57" i="3"/>
  <c r="N57" i="3"/>
  <c r="M57" i="3"/>
  <c r="J57" i="3"/>
  <c r="G57" i="3"/>
  <c r="F57" i="3"/>
  <c r="C57" i="3"/>
  <c r="R56" i="3"/>
  <c r="N56" i="3"/>
  <c r="M56" i="3"/>
  <c r="J56" i="3"/>
  <c r="G56" i="3"/>
  <c r="F56" i="3"/>
  <c r="C56" i="3"/>
  <c r="R55" i="3"/>
  <c r="N55" i="3"/>
  <c r="M55" i="3"/>
  <c r="J55" i="3"/>
  <c r="G55" i="3"/>
  <c r="F55" i="3"/>
  <c r="C55" i="3"/>
  <c r="R54" i="3"/>
  <c r="N54" i="3"/>
  <c r="M54" i="3"/>
  <c r="J54" i="3"/>
  <c r="G54" i="3"/>
  <c r="F54" i="3"/>
  <c r="C54" i="3"/>
  <c r="R53" i="3"/>
  <c r="N53" i="3"/>
  <c r="M53" i="3"/>
  <c r="J53" i="3"/>
  <c r="G53" i="3"/>
  <c r="F53" i="3"/>
  <c r="C53" i="3"/>
  <c r="R52" i="3"/>
  <c r="N52" i="3"/>
  <c r="M52" i="3"/>
  <c r="J52" i="3"/>
  <c r="G52" i="3"/>
  <c r="F52" i="3"/>
  <c r="C52" i="3"/>
  <c r="R51" i="3"/>
  <c r="N51" i="3"/>
  <c r="M51" i="3"/>
  <c r="J51" i="3"/>
  <c r="G51" i="3"/>
  <c r="F51" i="3"/>
  <c r="C51" i="3"/>
  <c r="R50" i="3"/>
  <c r="N50" i="3"/>
  <c r="M50" i="3"/>
  <c r="J50" i="3"/>
  <c r="G50" i="3"/>
  <c r="F50" i="3"/>
  <c r="C50" i="3"/>
  <c r="R42" i="3"/>
  <c r="N42" i="3"/>
  <c r="M42" i="3"/>
  <c r="J42" i="3"/>
  <c r="G42" i="3"/>
  <c r="F42" i="3"/>
  <c r="C42" i="3"/>
  <c r="R41" i="3"/>
  <c r="N41" i="3"/>
  <c r="M41" i="3"/>
  <c r="J41" i="3"/>
  <c r="G41" i="3"/>
  <c r="F41" i="3"/>
  <c r="C41" i="3"/>
  <c r="R39" i="3"/>
  <c r="N39" i="3"/>
  <c r="M39" i="3"/>
  <c r="J39" i="3"/>
  <c r="G39" i="3"/>
  <c r="F39" i="3"/>
  <c r="C39" i="3"/>
  <c r="R38" i="3"/>
  <c r="N38" i="3"/>
  <c r="M38" i="3"/>
  <c r="J38" i="3"/>
  <c r="G38" i="3"/>
  <c r="F38" i="3"/>
  <c r="C38" i="3"/>
  <c r="R37" i="3"/>
  <c r="N37" i="3"/>
  <c r="M37" i="3"/>
  <c r="J37" i="3"/>
  <c r="G37" i="3"/>
  <c r="F37" i="3"/>
  <c r="C37" i="3"/>
  <c r="R36" i="3"/>
  <c r="N36" i="3"/>
  <c r="M36" i="3"/>
  <c r="J36" i="3"/>
  <c r="G36" i="3"/>
  <c r="F36" i="3"/>
  <c r="C36" i="3"/>
  <c r="R35" i="3"/>
  <c r="N35" i="3"/>
  <c r="M35" i="3"/>
  <c r="J35" i="3"/>
  <c r="G35" i="3"/>
  <c r="F35" i="3"/>
  <c r="C35" i="3"/>
  <c r="R34" i="3"/>
  <c r="N34" i="3"/>
  <c r="M34" i="3"/>
  <c r="J34" i="3"/>
  <c r="G34" i="3"/>
  <c r="F34" i="3"/>
  <c r="C34" i="3"/>
  <c r="R33" i="3"/>
  <c r="N33" i="3"/>
  <c r="M33" i="3"/>
  <c r="J33" i="3"/>
  <c r="G33" i="3"/>
  <c r="F33" i="3"/>
  <c r="C33" i="3"/>
  <c r="R32" i="3"/>
  <c r="N32" i="3"/>
  <c r="M32" i="3"/>
  <c r="J32" i="3"/>
  <c r="G32" i="3"/>
  <c r="F32" i="3"/>
  <c r="C32" i="3"/>
  <c r="R24" i="3"/>
  <c r="R23" i="3"/>
  <c r="R21" i="3"/>
  <c r="R20" i="3"/>
  <c r="R19" i="3"/>
  <c r="R18" i="3"/>
  <c r="R17" i="3"/>
  <c r="R16" i="3"/>
  <c r="R15" i="3"/>
  <c r="R14" i="3"/>
  <c r="N24" i="3"/>
  <c r="N23" i="3"/>
  <c r="N21" i="3"/>
  <c r="N20" i="3"/>
  <c r="N19" i="3"/>
  <c r="N18" i="3"/>
  <c r="N17" i="3"/>
  <c r="N16" i="3"/>
  <c r="N15" i="3"/>
  <c r="N14" i="3"/>
  <c r="M24" i="3" l="1"/>
  <c r="M23" i="3"/>
  <c r="M21" i="3"/>
  <c r="M20" i="3"/>
  <c r="M19" i="3"/>
  <c r="M18" i="3"/>
  <c r="M17" i="3"/>
  <c r="M16" i="3"/>
  <c r="M15" i="3"/>
  <c r="M14" i="3"/>
  <c r="J24" i="3"/>
  <c r="J23" i="3"/>
  <c r="J21" i="3"/>
  <c r="J20" i="3"/>
  <c r="J19" i="3"/>
  <c r="J18" i="3"/>
  <c r="J17" i="3"/>
  <c r="J16" i="3"/>
  <c r="J15" i="3"/>
  <c r="J14" i="3"/>
  <c r="F24" i="3"/>
  <c r="F23" i="3"/>
  <c r="F21" i="3"/>
  <c r="F20" i="3"/>
  <c r="F19" i="3"/>
  <c r="F18" i="3"/>
  <c r="F17" i="3"/>
  <c r="F16" i="3"/>
  <c r="F15" i="3"/>
  <c r="F14" i="3"/>
  <c r="C24" i="3"/>
  <c r="C23" i="3"/>
  <c r="C21" i="3"/>
  <c r="C20" i="3"/>
  <c r="C19" i="3"/>
  <c r="C18" i="3"/>
  <c r="C17" i="3"/>
  <c r="C16" i="3"/>
  <c r="C15" i="3"/>
  <c r="C14" i="3"/>
  <c r="Z61" i="15" l="1"/>
  <c r="U61" i="15" s="1"/>
  <c r="Z60" i="15"/>
  <c r="F60" i="15" s="1"/>
  <c r="Z58" i="15"/>
  <c r="U58" i="15" s="1"/>
  <c r="Z57" i="15"/>
  <c r="L57" i="15" s="1"/>
  <c r="Z56" i="15"/>
  <c r="X56" i="15" s="1"/>
  <c r="Z55" i="15"/>
  <c r="X55" i="15" s="1"/>
  <c r="Z54" i="15"/>
  <c r="F54" i="15" s="1"/>
  <c r="Z53" i="15"/>
  <c r="X53" i="15" s="1"/>
  <c r="Z52" i="15"/>
  <c r="U52" i="15" s="1"/>
  <c r="Z51" i="15"/>
  <c r="F51" i="15" s="1"/>
  <c r="Z43" i="15"/>
  <c r="R43" i="15" s="1"/>
  <c r="Z42" i="15"/>
  <c r="F42" i="15" s="1"/>
  <c r="Z40" i="15"/>
  <c r="I40" i="15" s="1"/>
  <c r="Z39" i="15"/>
  <c r="U39" i="15" s="1"/>
  <c r="Z38" i="15"/>
  <c r="F38" i="15" s="1"/>
  <c r="Z37" i="15"/>
  <c r="X37" i="15" s="1"/>
  <c r="Z36" i="15"/>
  <c r="F36" i="15" s="1"/>
  <c r="Z35" i="15"/>
  <c r="X35" i="15" s="1"/>
  <c r="Z34" i="15"/>
  <c r="R34" i="15" s="1"/>
  <c r="Z33" i="15"/>
  <c r="F33" i="15" s="1"/>
  <c r="Z25" i="15"/>
  <c r="O25" i="15" s="1"/>
  <c r="Z24" i="15"/>
  <c r="U24" i="15" s="1"/>
  <c r="Z22" i="15"/>
  <c r="X22" i="15" s="1"/>
  <c r="Z21" i="15"/>
  <c r="X21" i="15" s="1"/>
  <c r="Z20" i="15"/>
  <c r="X20" i="15" s="1"/>
  <c r="Z19" i="15"/>
  <c r="X19" i="15" s="1"/>
  <c r="Z18" i="15"/>
  <c r="X18" i="15" s="1"/>
  <c r="Z17" i="15"/>
  <c r="U17" i="15" s="1"/>
  <c r="Z16" i="15"/>
  <c r="L16" i="15" s="1"/>
  <c r="Z15" i="15"/>
  <c r="R15" i="15" s="1"/>
  <c r="Z61" i="14"/>
  <c r="X61" i="14" s="1"/>
  <c r="Z60" i="14"/>
  <c r="F60" i="14" s="1"/>
  <c r="Z58" i="14"/>
  <c r="I58" i="14" s="1"/>
  <c r="Z57" i="14"/>
  <c r="L57" i="14" s="1"/>
  <c r="Z56" i="14"/>
  <c r="O56" i="14" s="1"/>
  <c r="Z55" i="14"/>
  <c r="R55" i="14" s="1"/>
  <c r="Z54" i="14"/>
  <c r="U54" i="14" s="1"/>
  <c r="Z53" i="14"/>
  <c r="X53" i="14" s="1"/>
  <c r="Z52" i="14"/>
  <c r="F52" i="14" s="1"/>
  <c r="Z51" i="14"/>
  <c r="F51" i="14" s="1"/>
  <c r="Z43" i="14"/>
  <c r="X43" i="14" s="1"/>
  <c r="Z42" i="14"/>
  <c r="F42" i="14" s="1"/>
  <c r="Z40" i="14"/>
  <c r="I40" i="14" s="1"/>
  <c r="Z39" i="14"/>
  <c r="L39" i="14" s="1"/>
  <c r="Z38" i="14"/>
  <c r="O38" i="14" s="1"/>
  <c r="Z37" i="14"/>
  <c r="R37" i="14" s="1"/>
  <c r="Z36" i="14"/>
  <c r="U36" i="14" s="1"/>
  <c r="Z35" i="14"/>
  <c r="X35" i="14" s="1"/>
  <c r="Z34" i="14"/>
  <c r="R34" i="14" s="1"/>
  <c r="Z33" i="14"/>
  <c r="F33" i="14" s="1"/>
  <c r="X25" i="14"/>
  <c r="X24" i="14"/>
  <c r="X22" i="14"/>
  <c r="X21" i="14"/>
  <c r="X20" i="14"/>
  <c r="X19" i="14"/>
  <c r="X18" i="14"/>
  <c r="X17" i="14"/>
  <c r="X16" i="14"/>
  <c r="X15" i="14"/>
  <c r="U25" i="14"/>
  <c r="U24" i="14"/>
  <c r="U22" i="14"/>
  <c r="U21" i="14"/>
  <c r="U20" i="14"/>
  <c r="U19" i="14"/>
  <c r="U18" i="14"/>
  <c r="U17" i="14"/>
  <c r="U16" i="14"/>
  <c r="U15" i="14"/>
  <c r="R25" i="14"/>
  <c r="R24" i="14"/>
  <c r="R22" i="14"/>
  <c r="R21" i="14"/>
  <c r="R20" i="14"/>
  <c r="R19" i="14"/>
  <c r="R18" i="14"/>
  <c r="R17" i="14"/>
  <c r="R16" i="14"/>
  <c r="R15" i="14"/>
  <c r="O25" i="14"/>
  <c r="O24" i="14"/>
  <c r="O22" i="14"/>
  <c r="O21" i="14"/>
  <c r="O20" i="14"/>
  <c r="O19" i="14"/>
  <c r="O18" i="14"/>
  <c r="O17" i="14"/>
  <c r="O16" i="14"/>
  <c r="O15" i="14"/>
  <c r="L25" i="14"/>
  <c r="L24" i="14"/>
  <c r="L22" i="14"/>
  <c r="L21" i="14"/>
  <c r="L20" i="14"/>
  <c r="L19" i="14"/>
  <c r="L18" i="14"/>
  <c r="L17" i="14"/>
  <c r="L16" i="14"/>
  <c r="L15" i="14"/>
  <c r="I25" i="14"/>
  <c r="I24" i="14"/>
  <c r="I22" i="14"/>
  <c r="I21" i="14"/>
  <c r="I20" i="14"/>
  <c r="I19" i="14"/>
  <c r="I18" i="14"/>
  <c r="I17" i="14"/>
  <c r="I16" i="14"/>
  <c r="I15" i="14"/>
  <c r="F25" i="14"/>
  <c r="F24" i="14"/>
  <c r="F22" i="14"/>
  <c r="F21" i="14"/>
  <c r="F20" i="14"/>
  <c r="F19" i="14"/>
  <c r="F18" i="14"/>
  <c r="F17" i="14"/>
  <c r="F16" i="14"/>
  <c r="F15" i="14"/>
  <c r="C25" i="14"/>
  <c r="C24" i="14"/>
  <c r="C22" i="14"/>
  <c r="C21" i="14"/>
  <c r="C20" i="14"/>
  <c r="C19" i="14"/>
  <c r="C18" i="14"/>
  <c r="C17" i="14"/>
  <c r="C16" i="14"/>
  <c r="C15" i="14"/>
  <c r="Z25" i="14"/>
  <c r="Z24" i="14"/>
  <c r="Z16" i="14"/>
  <c r="Z17" i="14"/>
  <c r="Z18" i="14"/>
  <c r="Z19" i="14"/>
  <c r="Z20" i="14"/>
  <c r="Z21" i="14"/>
  <c r="Z22" i="14"/>
  <c r="Z15" i="14"/>
  <c r="X43" i="13"/>
  <c r="X42" i="13"/>
  <c r="X40" i="13"/>
  <c r="X39" i="13"/>
  <c r="X38" i="13"/>
  <c r="X37" i="13"/>
  <c r="X36" i="13"/>
  <c r="X35" i="13"/>
  <c r="X34" i="13"/>
  <c r="X33" i="13"/>
  <c r="U43" i="13"/>
  <c r="U42" i="13"/>
  <c r="U40" i="13"/>
  <c r="U39" i="13"/>
  <c r="U38" i="13"/>
  <c r="U37" i="13"/>
  <c r="U36" i="13"/>
  <c r="U35" i="13"/>
  <c r="U34" i="13"/>
  <c r="U33" i="13"/>
  <c r="R43" i="13"/>
  <c r="R42" i="13"/>
  <c r="R40" i="13"/>
  <c r="R39" i="13"/>
  <c r="R38" i="13"/>
  <c r="R37" i="13"/>
  <c r="R36" i="13"/>
  <c r="R35" i="13"/>
  <c r="R34" i="13"/>
  <c r="R33" i="13"/>
  <c r="O43" i="13"/>
  <c r="O42" i="13"/>
  <c r="O40" i="13"/>
  <c r="O39" i="13"/>
  <c r="O38" i="13"/>
  <c r="O37" i="13"/>
  <c r="O36" i="13"/>
  <c r="O35" i="13"/>
  <c r="O34" i="13"/>
  <c r="O33" i="13"/>
  <c r="L43" i="13"/>
  <c r="L42" i="13"/>
  <c r="L40" i="13"/>
  <c r="L39" i="13"/>
  <c r="L38" i="13"/>
  <c r="L37" i="13"/>
  <c r="L36" i="13"/>
  <c r="L35" i="13"/>
  <c r="L34" i="13"/>
  <c r="L33" i="13"/>
  <c r="I43" i="13"/>
  <c r="I42" i="13"/>
  <c r="I40" i="13"/>
  <c r="I39" i="13"/>
  <c r="I38" i="13"/>
  <c r="I37" i="13"/>
  <c r="I36" i="13"/>
  <c r="I35" i="13"/>
  <c r="I34" i="13"/>
  <c r="I33" i="13"/>
  <c r="F43" i="13"/>
  <c r="F42" i="13"/>
  <c r="F40" i="13"/>
  <c r="F39" i="13"/>
  <c r="F38" i="13"/>
  <c r="F37" i="13"/>
  <c r="F36" i="13"/>
  <c r="F35" i="13"/>
  <c r="F34" i="13"/>
  <c r="F33" i="13"/>
  <c r="C43" i="13"/>
  <c r="C42" i="13"/>
  <c r="C40" i="13"/>
  <c r="C39" i="13"/>
  <c r="C38" i="13"/>
  <c r="C37" i="13"/>
  <c r="C36" i="13"/>
  <c r="C35" i="13"/>
  <c r="C34" i="13"/>
  <c r="C33" i="13"/>
  <c r="C56" i="15" l="1"/>
  <c r="O56" i="15"/>
  <c r="I51" i="15"/>
  <c r="F58" i="15"/>
  <c r="X58" i="15"/>
  <c r="F52" i="15"/>
  <c r="R52" i="15"/>
  <c r="C61" i="15"/>
  <c r="X52" i="15"/>
  <c r="C57" i="15"/>
  <c r="X61" i="15"/>
  <c r="I57" i="15"/>
  <c r="C52" i="15"/>
  <c r="I54" i="15"/>
  <c r="F55" i="15"/>
  <c r="F56" i="15"/>
  <c r="O57" i="15"/>
  <c r="C60" i="15"/>
  <c r="L54" i="15"/>
  <c r="I55" i="15"/>
  <c r="I56" i="15"/>
  <c r="I60" i="15"/>
  <c r="O54" i="15"/>
  <c r="L55" i="15"/>
  <c r="L56" i="15"/>
  <c r="C58" i="15"/>
  <c r="R54" i="15"/>
  <c r="O55" i="15"/>
  <c r="U54" i="15"/>
  <c r="R55" i="15"/>
  <c r="R56" i="15"/>
  <c r="I58" i="15"/>
  <c r="F61" i="15"/>
  <c r="X54" i="15"/>
  <c r="U55" i="15"/>
  <c r="L58" i="15"/>
  <c r="R61" i="15"/>
  <c r="C54" i="15"/>
  <c r="C55" i="15"/>
  <c r="C43" i="15"/>
  <c r="F43" i="15"/>
  <c r="L39" i="15"/>
  <c r="C34" i="15"/>
  <c r="U43" i="15"/>
  <c r="U34" i="15"/>
  <c r="F39" i="15"/>
  <c r="X43" i="15"/>
  <c r="R35" i="15"/>
  <c r="U35" i="15"/>
  <c r="I36" i="15"/>
  <c r="F37" i="15"/>
  <c r="I38" i="15"/>
  <c r="X34" i="15"/>
  <c r="L36" i="15"/>
  <c r="I37" i="15"/>
  <c r="L38" i="15"/>
  <c r="O39" i="15"/>
  <c r="C36" i="15"/>
  <c r="O36" i="15"/>
  <c r="L37" i="15"/>
  <c r="O38" i="15"/>
  <c r="X39" i="15"/>
  <c r="R36" i="15"/>
  <c r="O37" i="15"/>
  <c r="R38" i="15"/>
  <c r="R37" i="15"/>
  <c r="U36" i="15"/>
  <c r="C40" i="15"/>
  <c r="X36" i="15"/>
  <c r="U37" i="15"/>
  <c r="C39" i="15"/>
  <c r="F40" i="15"/>
  <c r="F34" i="15"/>
  <c r="C37" i="15"/>
  <c r="C38" i="15"/>
  <c r="I39" i="15"/>
  <c r="C42" i="15"/>
  <c r="L51" i="15"/>
  <c r="I52" i="15"/>
  <c r="F53" i="15"/>
  <c r="U56" i="15"/>
  <c r="R57" i="15"/>
  <c r="O58" i="15"/>
  <c r="L60" i="15"/>
  <c r="I61" i="15"/>
  <c r="O51" i="15"/>
  <c r="L52" i="15"/>
  <c r="I53" i="15"/>
  <c r="U57" i="15"/>
  <c r="R58" i="15"/>
  <c r="O60" i="15"/>
  <c r="L61" i="15"/>
  <c r="C53" i="15"/>
  <c r="R51" i="15"/>
  <c r="O52" i="15"/>
  <c r="L53" i="15"/>
  <c r="X57" i="15"/>
  <c r="R60" i="15"/>
  <c r="O61" i="15"/>
  <c r="U60" i="15"/>
  <c r="U51" i="15"/>
  <c r="O53" i="15"/>
  <c r="X51" i="15"/>
  <c r="R53" i="15"/>
  <c r="F57" i="15"/>
  <c r="X60" i="15"/>
  <c r="C51" i="15"/>
  <c r="U53" i="15"/>
  <c r="I33" i="15"/>
  <c r="C35" i="15"/>
  <c r="L33" i="15"/>
  <c r="I34" i="15"/>
  <c r="F35" i="15"/>
  <c r="U38" i="15"/>
  <c r="R39" i="15"/>
  <c r="O40" i="15"/>
  <c r="L42" i="15"/>
  <c r="I43" i="15"/>
  <c r="L40" i="15"/>
  <c r="I42" i="15"/>
  <c r="O33" i="15"/>
  <c r="L34" i="15"/>
  <c r="I35" i="15"/>
  <c r="X38" i="15"/>
  <c r="R40" i="15"/>
  <c r="O42" i="15"/>
  <c r="L43" i="15"/>
  <c r="R33" i="15"/>
  <c r="O34" i="15"/>
  <c r="L35" i="15"/>
  <c r="U40" i="15"/>
  <c r="R42" i="15"/>
  <c r="O43" i="15"/>
  <c r="C33" i="15"/>
  <c r="U33" i="15"/>
  <c r="O35" i="15"/>
  <c r="X40" i="15"/>
  <c r="U42" i="15"/>
  <c r="X33" i="15"/>
  <c r="X42" i="15"/>
  <c r="F20" i="15"/>
  <c r="F18" i="15"/>
  <c r="U18" i="15"/>
  <c r="I20" i="15"/>
  <c r="X17" i="15"/>
  <c r="X25" i="15"/>
  <c r="O18" i="15"/>
  <c r="C17" i="15"/>
  <c r="I17" i="15"/>
  <c r="R25" i="15"/>
  <c r="R17" i="15"/>
  <c r="C20" i="15"/>
  <c r="U25" i="15"/>
  <c r="U15" i="15"/>
  <c r="X15" i="15"/>
  <c r="F17" i="15"/>
  <c r="C18" i="15"/>
  <c r="C19" i="15"/>
  <c r="X24" i="15"/>
  <c r="O16" i="15"/>
  <c r="L17" i="15"/>
  <c r="I18" i="15"/>
  <c r="I19" i="15"/>
  <c r="L20" i="15"/>
  <c r="F19" i="15"/>
  <c r="R16" i="15"/>
  <c r="O17" i="15"/>
  <c r="L18" i="15"/>
  <c r="L19" i="15"/>
  <c r="U16" i="15"/>
  <c r="O19" i="15"/>
  <c r="C21" i="15"/>
  <c r="X16" i="15"/>
  <c r="R18" i="15"/>
  <c r="R19" i="15"/>
  <c r="F21" i="15"/>
  <c r="C22" i="15"/>
  <c r="I21" i="15"/>
  <c r="F22" i="15"/>
  <c r="C24" i="15"/>
  <c r="O20" i="15"/>
  <c r="I15" i="15"/>
  <c r="F16" i="15"/>
  <c r="U19" i="15"/>
  <c r="R20" i="15"/>
  <c r="O21" i="15"/>
  <c r="L22" i="15"/>
  <c r="I24" i="15"/>
  <c r="F25" i="15"/>
  <c r="C15" i="15"/>
  <c r="F15" i="15"/>
  <c r="I22" i="15"/>
  <c r="F24" i="15"/>
  <c r="C25" i="15"/>
  <c r="L15" i="15"/>
  <c r="I16" i="15"/>
  <c r="U20" i="15"/>
  <c r="R21" i="15"/>
  <c r="O22" i="15"/>
  <c r="L24" i="15"/>
  <c r="I25" i="15"/>
  <c r="C16" i="15"/>
  <c r="L21" i="15"/>
  <c r="O15" i="15"/>
  <c r="U21" i="15"/>
  <c r="R22" i="15"/>
  <c r="O24" i="15"/>
  <c r="L25" i="15"/>
  <c r="U22" i="15"/>
  <c r="R24" i="15"/>
  <c r="R54" i="14"/>
  <c r="I52" i="14"/>
  <c r="C54" i="14"/>
  <c r="U55" i="14"/>
  <c r="F61" i="14"/>
  <c r="I51" i="14"/>
  <c r="L55" i="14"/>
  <c r="O52" i="14"/>
  <c r="O58" i="14"/>
  <c r="U52" i="14"/>
  <c r="O55" i="14"/>
  <c r="U58" i="14"/>
  <c r="I60" i="14"/>
  <c r="L54" i="14"/>
  <c r="O57" i="14"/>
  <c r="C61" i="14"/>
  <c r="L52" i="14"/>
  <c r="L58" i="14"/>
  <c r="C51" i="14"/>
  <c r="R52" i="14"/>
  <c r="X54" i="14"/>
  <c r="X55" i="14"/>
  <c r="C57" i="14"/>
  <c r="X58" i="14"/>
  <c r="I61" i="14"/>
  <c r="L61" i="14"/>
  <c r="X52" i="14"/>
  <c r="C55" i="14"/>
  <c r="C56" i="14"/>
  <c r="C60" i="14"/>
  <c r="O61" i="14"/>
  <c r="C52" i="14"/>
  <c r="F55" i="14"/>
  <c r="F56" i="14"/>
  <c r="C58" i="14"/>
  <c r="R61" i="14"/>
  <c r="I55" i="14"/>
  <c r="L56" i="14"/>
  <c r="F58" i="14"/>
  <c r="U60" i="14"/>
  <c r="U61" i="14"/>
  <c r="R56" i="14"/>
  <c r="U56" i="14"/>
  <c r="L51" i="14"/>
  <c r="F53" i="14"/>
  <c r="R57" i="14"/>
  <c r="L60" i="14"/>
  <c r="O51" i="14"/>
  <c r="I53" i="14"/>
  <c r="F54" i="14"/>
  <c r="X56" i="14"/>
  <c r="U57" i="14"/>
  <c r="R58" i="14"/>
  <c r="O60" i="14"/>
  <c r="R51" i="14"/>
  <c r="L53" i="14"/>
  <c r="I54" i="14"/>
  <c r="X57" i="14"/>
  <c r="R60" i="14"/>
  <c r="U51" i="14"/>
  <c r="O53" i="14"/>
  <c r="X51" i="14"/>
  <c r="R53" i="14"/>
  <c r="O54" i="14"/>
  <c r="I56" i="14"/>
  <c r="F57" i="14"/>
  <c r="X60" i="14"/>
  <c r="U53" i="14"/>
  <c r="I57" i="14"/>
  <c r="C53" i="14"/>
  <c r="C37" i="14"/>
  <c r="O39" i="14"/>
  <c r="C39" i="14"/>
  <c r="R42" i="14"/>
  <c r="C43" i="14"/>
  <c r="O40" i="14"/>
  <c r="U42" i="14"/>
  <c r="X42" i="14"/>
  <c r="I34" i="14"/>
  <c r="U34" i="14"/>
  <c r="F34" i="14"/>
  <c r="X34" i="14"/>
  <c r="X33" i="14"/>
  <c r="C35" i="14"/>
  <c r="U39" i="14"/>
  <c r="X39" i="14"/>
  <c r="C34" i="14"/>
  <c r="U37" i="14"/>
  <c r="U40" i="14"/>
  <c r="C33" i="14"/>
  <c r="X37" i="14"/>
  <c r="X40" i="14"/>
  <c r="I33" i="14"/>
  <c r="L33" i="14"/>
  <c r="C38" i="14"/>
  <c r="C42" i="14"/>
  <c r="F43" i="14"/>
  <c r="O33" i="14"/>
  <c r="L34" i="14"/>
  <c r="C36" i="14"/>
  <c r="R38" i="14"/>
  <c r="L42" i="14"/>
  <c r="I43" i="14"/>
  <c r="R33" i="14"/>
  <c r="O34" i="14"/>
  <c r="X36" i="14"/>
  <c r="U38" i="14"/>
  <c r="C40" i="14"/>
  <c r="O42" i="14"/>
  <c r="L43" i="14"/>
  <c r="U33" i="14"/>
  <c r="X38" i="14"/>
  <c r="L40" i="14"/>
  <c r="I42" i="14"/>
  <c r="R39" i="14"/>
  <c r="R40" i="14"/>
  <c r="O43" i="14"/>
  <c r="R43" i="14"/>
  <c r="U43" i="14"/>
  <c r="F35" i="14"/>
  <c r="I35" i="14"/>
  <c r="F36" i="14"/>
  <c r="L35" i="14"/>
  <c r="I36" i="14"/>
  <c r="F37" i="14"/>
  <c r="O35" i="14"/>
  <c r="L36" i="14"/>
  <c r="I37" i="14"/>
  <c r="F38" i="14"/>
  <c r="R35" i="14"/>
  <c r="O36" i="14"/>
  <c r="L37" i="14"/>
  <c r="I38" i="14"/>
  <c r="F39" i="14"/>
  <c r="U35" i="14"/>
  <c r="R36" i="14"/>
  <c r="O37" i="14"/>
  <c r="L38" i="14"/>
  <c r="I39" i="14"/>
  <c r="F40" i="14"/>
</calcChain>
</file>

<file path=xl/sharedStrings.xml><?xml version="1.0" encoding="utf-8"?>
<sst xmlns="http://schemas.openxmlformats.org/spreadsheetml/2006/main" count="446" uniqueCount="43">
  <si>
    <t>Lanaudière</t>
  </si>
  <si>
    <t>D'Autray</t>
  </si>
  <si>
    <t>Matawinie</t>
  </si>
  <si>
    <t>Joliette</t>
  </si>
  <si>
    <t>Montcalm</t>
  </si>
  <si>
    <t>Les Moulins</t>
  </si>
  <si>
    <t>L'Assomption</t>
  </si>
  <si>
    <t>Familles monoparentales</t>
  </si>
  <si>
    <t>%</t>
  </si>
  <si>
    <t>Tous de
6 à 14 ans</t>
  </si>
  <si>
    <t>Tous de 
15 à 17 ans</t>
  </si>
  <si>
    <t>Certains de 18 ans et plus et
 certains de 17 ans et moins</t>
  </si>
  <si>
    <t>Le Québec</t>
  </si>
  <si>
    <t>N</t>
  </si>
  <si>
    <t>Total</t>
  </si>
  <si>
    <t>Lanaudière-Nord</t>
  </si>
  <si>
    <t>Lanaudière-Sud</t>
  </si>
  <si>
    <t>Source : Statistique Canada, Recensement canadien de 2011, Fichier 98-312-XCB2011035.ivt.</t>
  </si>
  <si>
    <t>Ensemble des familles avec au moins un enfant de moins de 18 ans</t>
  </si>
  <si>
    <t>Familles avec au moins un enfant de moins de 18 ans selon la structure de la famille</t>
  </si>
  <si>
    <r>
      <t>Toute information extraite de la fiche indicateur ci-jointe devra porter la source suivante : 
CISSS de Lanaudière, Direction de santé publique, Service de surveillance, recherche et évaluation,</t>
    </r>
    <r>
      <rPr>
        <i/>
        <sz val="8"/>
        <color theme="0"/>
        <rFont val="Arial"/>
        <family val="2"/>
      </rPr>
      <t xml:space="preserve"> Familles ayant au moins un enfant âgé de moins de 18 ans selon la structure de la famille,</t>
    </r>
    <r>
      <rPr>
        <sz val="8"/>
        <color theme="0"/>
        <rFont val="Arial"/>
        <family val="2"/>
      </rPr>
      <t xml:space="preserve"> version février 2017.</t>
    </r>
  </si>
  <si>
    <r>
      <t>Toute information extraite de la fiche indicateur ci-jointe devra porter la source suivante : 
CISSS de Lanaudière, Direction de santé publique, Service de surveillance, recherche et évaluation,</t>
    </r>
    <r>
      <rPr>
        <i/>
        <sz val="8"/>
        <color theme="0"/>
        <rFont val="Arial"/>
        <family val="2"/>
      </rPr>
      <t xml:space="preserve"> Familles avec au moins un enfant de moins de 18 ans selon la structure de la famille,</t>
    </r>
    <r>
      <rPr>
        <sz val="8"/>
        <color theme="0"/>
        <rFont val="Arial"/>
        <family val="2"/>
      </rPr>
      <t xml:space="preserve"> version février 2017.</t>
    </r>
  </si>
  <si>
    <r>
      <t>Familles avec au moins un enfant de moins de 18 ans selon la structure de la famille et l'âge des enfants, MRC, Lanaudière-Nord, Lanaudière-Sud, Lanaudière et le Québec, 2011</t>
    </r>
    <r>
      <rPr>
        <b/>
        <i/>
        <sz val="8"/>
        <rFont val="Arial"/>
        <family val="2"/>
      </rPr>
      <t xml:space="preserve"> (N et %)</t>
    </r>
  </si>
  <si>
    <t>Familles comptant un couple</t>
  </si>
  <si>
    <r>
      <t>Familles avec au moins un enfant de moins de 18 ans selon la structure de la famille et l'âge des enfants, MRC, Lanaudière-Nord, Lanaudière-Sud, Lanaudière et le Québec, 2016</t>
    </r>
    <r>
      <rPr>
        <b/>
        <i/>
        <sz val="8"/>
        <rFont val="Arial"/>
        <family val="2"/>
      </rPr>
      <t xml:space="preserve"> (N et %)</t>
    </r>
  </si>
  <si>
    <r>
      <t>Familles avec au moins un enfant de moins de 18 ans selon la structure de la famille et l'âge des enfants, MRC, Lanaudière-Nord, Lanaudière-Sud, Lanaudière et le Québec, 2021</t>
    </r>
    <r>
      <rPr>
        <b/>
        <i/>
        <sz val="8"/>
        <rFont val="Arial"/>
        <family val="2"/>
      </rPr>
      <t xml:space="preserve"> (N et %)</t>
    </r>
  </si>
  <si>
    <t>Source : Statistique Canada, Recensement canadien de 20121, Fichier CO-2475 Tableau 11.ivt.</t>
  </si>
  <si>
    <t>Tous de 
0 à 5 ans</t>
  </si>
  <si>
    <t>Certains de 0 à 5 ans, certains de 6 à 14 ans et certains de 15 à 17 ans</t>
  </si>
  <si>
    <t>Certains de 
6 à 14 ans 
et certains de 
15 à 17 ans</t>
  </si>
  <si>
    <t>Certains de 
0 à 5 ans 
et certains de 
6 à 14 ans</t>
  </si>
  <si>
    <t>Certains de 
0 à 5 ans 
et certains de 
15 à 17 ans</t>
  </si>
  <si>
    <t>Source : Statistique Canada, Recensement canadien de 2016, Fichier 2016DATAB2020_CO-1921 Tableau 11.ivt.</t>
  </si>
  <si>
    <t>Source : Statistique Canada, Recensements canadiens de 2011, 2016 et 2021, Fichiers 98-312-XCB2011035.ivt, 2016DATAB2020_CO-1921 Tableau 11.ivt et CO-2475 Tableau 11.ivt.</t>
  </si>
  <si>
    <t>Variation 2011 - 2016</t>
  </si>
  <si>
    <t>Variation 2016 - 2021</t>
  </si>
  <si>
    <t>Variation 2011 - 2021</t>
  </si>
  <si>
    <t>Variation
2011 / 2016</t>
  </si>
  <si>
    <t>Variation
2016 / 2021</t>
  </si>
  <si>
    <t>Variation
2011 / 2021</t>
  </si>
  <si>
    <t>Note :
Les totaux peuvent différer de la somme de leurs parties et d'un tableau à l'autre en raison des arrondis.</t>
  </si>
  <si>
    <t>Mise à jour du tableau : mai 2024</t>
  </si>
  <si>
    <r>
      <t xml:space="preserve">Familles avec enfants de moins de 18 ans selon la structure de la famille, MRC, Lanaudière-Nord, Lanaudière-Sud, Lanaudière et le Québec, 2011, 2016 et 2021 </t>
    </r>
    <r>
      <rPr>
        <b/>
        <i/>
        <sz val="8"/>
        <rFont val="Arial"/>
        <family val="2"/>
      </rPr>
      <t>(N , % et variation du nombre)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</si>
</sst>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8"/>
      <name val="Arial"/>
    </font>
    <font>
      <sz val="8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indexed="56"/>
      <name val="Arial"/>
      <family val="2"/>
    </font>
    <font>
      <b/>
      <sz val="8"/>
      <color theme="3"/>
      <name val="Arial"/>
      <family val="2"/>
    </font>
    <font>
      <b/>
      <sz val="10"/>
      <name val="Arial"/>
      <family val="2"/>
    </font>
    <font>
      <b/>
      <sz val="8"/>
      <color theme="4" tint="-0.499984740745262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u/>
      <sz val="8"/>
      <color theme="10"/>
      <name val="Arial"/>
      <family val="2"/>
    </font>
    <font>
      <u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B7DEE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164" fontId="1" fillId="0" borderId="0" xfId="0" applyNumberFormat="1" applyFont="1" applyBorder="1" applyAlignment="1">
      <alignment horizontal="right" vertical="center" indent="2"/>
    </xf>
    <xf numFmtId="0" fontId="1" fillId="0" borderId="3" xfId="0" applyFont="1" applyBorder="1" applyAlignment="1">
      <alignment horizontal="right" vertical="center" indent="2"/>
    </xf>
    <xf numFmtId="164" fontId="7" fillId="0" borderId="0" xfId="0" applyNumberFormat="1" applyFont="1" applyBorder="1" applyAlignment="1">
      <alignment horizontal="right" vertical="center" indent="2"/>
    </xf>
    <xf numFmtId="3" fontId="9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 indent="2"/>
    </xf>
    <xf numFmtId="164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2" borderId="0" xfId="1" applyFont="1" applyFill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5" fillId="3" borderId="0" xfId="0" applyFont="1" applyFill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cisss-lanaudiere.gouv.qc.ca/fileadmin/internet/cisss_lanaudiere/Documentation/Sylia_statistiques_regionales/Familles_et_menages/Familles_enf_moins18a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hyperlink" Target="http://www.cisss-lanaudiere.gouv.qc.ca/fileadmin/internet/cisss_lanaudiere/Documentation/Sylia_statistiques_regionales/Familles_et_menages/Familles_enf_moins18ans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hyperlink" Target="http://www.cisss-lanaudiere.gouv.qc.ca/fileadmin/internet/cisss_lanaudiere/Documentation/Sylia_statistiques_regionales/Familles_et_menages/Familles_enf_moins18ans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hyperlink" Target="http://www.cisss-lanaudiere.gouv.qc.ca/fileadmin/internet/cisss_lanaudiere/Documentation/Sylia_statistiques_regionales/Familles_et_menages/Familles_enf_moins18a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autoPageBreaks="0"/>
  </sheetPr>
  <dimension ref="A1:Z64"/>
  <sheetViews>
    <sheetView showGridLines="0" zoomScaleNormal="100" workbookViewId="0">
      <selection sqref="A1:Z1"/>
    </sheetView>
  </sheetViews>
  <sheetFormatPr baseColWidth="10" defaultColWidth="12" defaultRowHeight="10" x14ac:dyDescent="0.2"/>
  <cols>
    <col min="1" max="1" width="23.44140625" style="1" customWidth="1"/>
    <col min="2" max="2" width="7.44140625" style="2" customWidth="1"/>
    <col min="3" max="3" width="6.77734375" style="2" customWidth="1"/>
    <col min="4" max="4" width="1.44140625" style="2" customWidth="1"/>
    <col min="5" max="5" width="7.6640625" style="2" customWidth="1"/>
    <col min="6" max="6" width="6.77734375" style="2" customWidth="1"/>
    <col min="7" max="7" width="1.44140625" style="2" customWidth="1"/>
    <col min="8" max="8" width="6.6640625" style="2" bestFit="1" customWidth="1"/>
    <col min="9" max="9" width="6.77734375" style="2" customWidth="1"/>
    <col min="10" max="10" width="1.6640625" style="2" customWidth="1"/>
    <col min="11" max="11" width="8" style="2" customWidth="1"/>
    <col min="12" max="12" width="6.77734375" style="2" customWidth="1"/>
    <col min="13" max="13" width="1.6640625" style="2" customWidth="1"/>
    <col min="14" max="14" width="9.33203125" style="2" customWidth="1"/>
    <col min="15" max="15" width="6.77734375" style="2" customWidth="1"/>
    <col min="16" max="16" width="2.109375" style="2" customWidth="1"/>
    <col min="17" max="17" width="7" style="1" customWidth="1"/>
    <col min="18" max="18" width="6.77734375" style="2" customWidth="1"/>
    <col min="19" max="19" width="2.6640625" style="1" customWidth="1"/>
    <col min="20" max="20" width="11.109375" style="1" customWidth="1"/>
    <col min="21" max="21" width="6.77734375" style="2" customWidth="1"/>
    <col min="22" max="22" width="2" style="1" customWidth="1"/>
    <col min="23" max="23" width="9.44140625" style="1" customWidth="1"/>
    <col min="24" max="24" width="6.77734375" style="2" customWidth="1"/>
    <col min="25" max="25" width="2.33203125" style="1" customWidth="1"/>
    <col min="26" max="26" width="7.6640625" style="2" bestFit="1" customWidth="1"/>
    <col min="27" max="16384" width="12" style="1"/>
  </cols>
  <sheetData>
    <row r="1" spans="1:26" ht="39" customHeight="1" x14ac:dyDescent="0.2">
      <c r="A1" s="60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9.5" customHeight="1" x14ac:dyDescent="0.2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45" customFormat="1" ht="8.2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R3" s="44"/>
      <c r="U3" s="44"/>
      <c r="X3" s="44"/>
      <c r="Z3" s="44"/>
    </row>
    <row r="4" spans="1:26" ht="29.25" customHeight="1" x14ac:dyDescent="0.2">
      <c r="A4" s="61" t="s">
        <v>22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5" customHeight="1" x14ac:dyDescent="0.2">
      <c r="A5" s="64" t="s">
        <v>17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6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26" ht="12" customHeight="1" x14ac:dyDescent="0.2">
      <c r="A7" s="63" t="s">
        <v>41</v>
      </c>
      <c r="B7" s="63"/>
      <c r="D7" s="1"/>
      <c r="E7" s="1"/>
      <c r="G7" s="1"/>
      <c r="H7" s="1"/>
      <c r="J7" s="1"/>
      <c r="K7" s="1"/>
      <c r="M7" s="1"/>
      <c r="N7" s="1"/>
      <c r="P7" s="1"/>
      <c r="R7" s="47"/>
      <c r="S7" s="8"/>
    </row>
    <row r="8" spans="1:26" ht="6" customHeight="1" x14ac:dyDescent="0.2">
      <c r="A8" s="8"/>
      <c r="B8" s="8"/>
      <c r="C8" s="47"/>
      <c r="D8" s="8"/>
      <c r="E8" s="8"/>
      <c r="F8" s="47"/>
      <c r="G8" s="8"/>
      <c r="H8" s="8"/>
      <c r="I8" s="47"/>
      <c r="J8" s="8"/>
      <c r="K8" s="8"/>
      <c r="L8" s="47"/>
      <c r="M8" s="8"/>
      <c r="N8" s="8"/>
      <c r="O8" s="47"/>
      <c r="P8" s="8"/>
      <c r="Q8" s="8"/>
      <c r="R8" s="47"/>
      <c r="S8" s="8"/>
    </row>
    <row r="9" spans="1:26" ht="32" customHeight="1" x14ac:dyDescent="0.2">
      <c r="A9" s="65" t="s">
        <v>40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6" ht="15.75" customHeight="1" thickBot="1" x14ac:dyDescent="0.25">
      <c r="A10" s="59" t="s">
        <v>18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s="9" customFormat="1" ht="50.25" customHeight="1" thickTop="1" x14ac:dyDescent="0.2">
      <c r="B11" s="58" t="s">
        <v>27</v>
      </c>
      <c r="C11" s="58"/>
      <c r="D11" s="6"/>
      <c r="E11" s="58" t="s">
        <v>9</v>
      </c>
      <c r="F11" s="58"/>
      <c r="G11" s="6"/>
      <c r="H11" s="58" t="s">
        <v>10</v>
      </c>
      <c r="I11" s="58"/>
      <c r="J11" s="6"/>
      <c r="K11" s="58" t="s">
        <v>30</v>
      </c>
      <c r="L11" s="58"/>
      <c r="M11" s="6"/>
      <c r="N11" s="58" t="s">
        <v>31</v>
      </c>
      <c r="O11" s="58"/>
      <c r="P11" s="6"/>
      <c r="Q11" s="58" t="s">
        <v>29</v>
      </c>
      <c r="R11" s="58"/>
      <c r="S11" s="6"/>
      <c r="T11" s="58" t="s">
        <v>28</v>
      </c>
      <c r="U11" s="58"/>
      <c r="V11" s="6"/>
      <c r="W11" s="58" t="s">
        <v>11</v>
      </c>
      <c r="X11" s="58"/>
      <c r="Y11" s="6"/>
      <c r="Z11" s="10" t="s">
        <v>14</v>
      </c>
    </row>
    <row r="12" spans="1:26" s="9" customFormat="1" ht="12.75" customHeight="1" x14ac:dyDescent="0.2">
      <c r="B12" s="11" t="s">
        <v>13</v>
      </c>
      <c r="C12" s="11" t="s">
        <v>8</v>
      </c>
      <c r="D12" s="6"/>
      <c r="E12" s="11" t="s">
        <v>13</v>
      </c>
      <c r="F12" s="11" t="s">
        <v>8</v>
      </c>
      <c r="G12" s="6"/>
      <c r="H12" s="11" t="s">
        <v>13</v>
      </c>
      <c r="I12" s="11" t="s">
        <v>8</v>
      </c>
      <c r="J12" s="6"/>
      <c r="K12" s="11" t="s">
        <v>13</v>
      </c>
      <c r="L12" s="11" t="s">
        <v>8</v>
      </c>
      <c r="M12" s="6"/>
      <c r="N12" s="11" t="s">
        <v>13</v>
      </c>
      <c r="O12" s="11" t="s">
        <v>8</v>
      </c>
      <c r="P12" s="6"/>
      <c r="Q12" s="11" t="s">
        <v>13</v>
      </c>
      <c r="R12" s="11" t="s">
        <v>8</v>
      </c>
      <c r="S12" s="6"/>
      <c r="T12" s="11" t="s">
        <v>13</v>
      </c>
      <c r="U12" s="11" t="s">
        <v>8</v>
      </c>
      <c r="V12" s="6"/>
      <c r="W12" s="11" t="s">
        <v>13</v>
      </c>
      <c r="X12" s="11" t="s">
        <v>8</v>
      </c>
      <c r="Y12" s="6"/>
      <c r="Z12" s="11" t="s">
        <v>13</v>
      </c>
    </row>
    <row r="13" spans="1:26" s="9" customFormat="1" ht="2.25" customHeight="1" x14ac:dyDescent="0.2">
      <c r="A13" s="12"/>
      <c r="B13" s="13"/>
      <c r="C13" s="13"/>
      <c r="D13" s="6"/>
      <c r="E13" s="13"/>
      <c r="F13" s="13"/>
      <c r="G13" s="6"/>
      <c r="H13" s="13"/>
      <c r="I13" s="13"/>
      <c r="J13" s="6"/>
      <c r="K13" s="13"/>
      <c r="L13" s="13"/>
      <c r="M13" s="6"/>
      <c r="N13" s="13"/>
      <c r="O13" s="13"/>
      <c r="P13" s="6"/>
      <c r="Q13" s="13"/>
      <c r="R13" s="13"/>
      <c r="S13" s="6"/>
      <c r="T13" s="13"/>
      <c r="U13" s="13"/>
      <c r="V13" s="6"/>
      <c r="W13" s="13"/>
      <c r="X13" s="13"/>
      <c r="Y13" s="6"/>
      <c r="Z13" s="13"/>
    </row>
    <row r="14" spans="1:26" ht="3.75" customHeight="1" x14ac:dyDescent="0.2">
      <c r="A14" s="4"/>
      <c r="B14" s="9"/>
      <c r="C14" s="9"/>
      <c r="D14" s="3"/>
      <c r="E14" s="9"/>
      <c r="F14" s="9"/>
      <c r="G14" s="3"/>
      <c r="H14" s="9"/>
      <c r="I14" s="9"/>
      <c r="J14" s="3"/>
      <c r="K14" s="9"/>
      <c r="L14" s="9"/>
      <c r="M14" s="3"/>
      <c r="N14" s="9"/>
      <c r="O14" s="9"/>
      <c r="P14" s="3"/>
      <c r="Q14" s="9"/>
      <c r="R14" s="9"/>
      <c r="S14" s="3"/>
      <c r="T14" s="9"/>
      <c r="U14" s="9"/>
      <c r="V14" s="3"/>
      <c r="W14" s="9"/>
      <c r="X14" s="9"/>
      <c r="Y14" s="3"/>
      <c r="Z14" s="9"/>
    </row>
    <row r="15" spans="1:26" ht="12" customHeight="1" x14ac:dyDescent="0.2">
      <c r="A15" s="14" t="s">
        <v>1</v>
      </c>
      <c r="B15" s="41">
        <v>1160</v>
      </c>
      <c r="C15" s="16">
        <v>25.355191256830601</v>
      </c>
      <c r="D15" s="28"/>
      <c r="E15" s="41">
        <v>1225</v>
      </c>
      <c r="F15" s="16">
        <v>26.775956284153008</v>
      </c>
      <c r="G15" s="28"/>
      <c r="H15" s="41">
        <v>420</v>
      </c>
      <c r="I15" s="16">
        <v>9.1803278688524586</v>
      </c>
      <c r="J15" s="28"/>
      <c r="K15" s="41">
        <v>615</v>
      </c>
      <c r="L15" s="16">
        <v>13.442622950819672</v>
      </c>
      <c r="M15" s="28"/>
      <c r="N15" s="41">
        <v>15</v>
      </c>
      <c r="O15" s="16">
        <v>0.32786885245901637</v>
      </c>
      <c r="P15" s="28"/>
      <c r="Q15" s="41">
        <v>415</v>
      </c>
      <c r="R15" s="16">
        <v>9.0710382513661205</v>
      </c>
      <c r="S15" s="28"/>
      <c r="T15" s="41">
        <v>50</v>
      </c>
      <c r="U15" s="16">
        <v>1.0928961748633881</v>
      </c>
      <c r="V15" s="28"/>
      <c r="W15" s="41">
        <v>675</v>
      </c>
      <c r="X15" s="16">
        <v>14.754098360655737</v>
      </c>
      <c r="Y15" s="28"/>
      <c r="Z15" s="41">
        <v>4575</v>
      </c>
    </row>
    <row r="16" spans="1:26" ht="12" customHeight="1" x14ac:dyDescent="0.2">
      <c r="A16" s="14" t="s">
        <v>3</v>
      </c>
      <c r="B16" s="41">
        <v>1840</v>
      </c>
      <c r="C16" s="16">
        <v>27.878787878787882</v>
      </c>
      <c r="D16" s="28"/>
      <c r="E16" s="41">
        <v>1720</v>
      </c>
      <c r="F16" s="16">
        <v>26.060606060606062</v>
      </c>
      <c r="G16" s="28"/>
      <c r="H16" s="41">
        <v>620</v>
      </c>
      <c r="I16" s="16">
        <v>9.3939393939393927</v>
      </c>
      <c r="J16" s="28"/>
      <c r="K16" s="41">
        <v>865</v>
      </c>
      <c r="L16" s="16">
        <v>13.106060606060607</v>
      </c>
      <c r="M16" s="28"/>
      <c r="N16" s="41">
        <v>35</v>
      </c>
      <c r="O16" s="16">
        <v>0.53030303030303039</v>
      </c>
      <c r="P16" s="28"/>
      <c r="Q16" s="41">
        <v>590</v>
      </c>
      <c r="R16" s="16">
        <v>8.9393939393939394</v>
      </c>
      <c r="S16" s="28"/>
      <c r="T16" s="41">
        <v>50</v>
      </c>
      <c r="U16" s="16">
        <v>0.75757575757575757</v>
      </c>
      <c r="V16" s="28"/>
      <c r="W16" s="41">
        <v>880</v>
      </c>
      <c r="X16" s="16">
        <v>13.333333333333334</v>
      </c>
      <c r="Y16" s="28"/>
      <c r="Z16" s="41">
        <v>6600</v>
      </c>
    </row>
    <row r="17" spans="1:26" ht="12" customHeight="1" x14ac:dyDescent="0.2">
      <c r="A17" s="14" t="s">
        <v>2</v>
      </c>
      <c r="B17" s="41">
        <v>990</v>
      </c>
      <c r="C17" s="16">
        <v>21.382289416846653</v>
      </c>
      <c r="D17" s="28"/>
      <c r="E17" s="41">
        <v>1265</v>
      </c>
      <c r="F17" s="16">
        <v>27.321814254859611</v>
      </c>
      <c r="G17" s="28"/>
      <c r="H17" s="41">
        <v>530</v>
      </c>
      <c r="I17" s="16">
        <v>11.447084233261338</v>
      </c>
      <c r="J17" s="28"/>
      <c r="K17" s="41">
        <v>645</v>
      </c>
      <c r="L17" s="16">
        <v>13.930885529157667</v>
      </c>
      <c r="M17" s="28"/>
      <c r="N17" s="41">
        <v>25</v>
      </c>
      <c r="O17" s="16">
        <v>0.5399568034557235</v>
      </c>
      <c r="P17" s="28"/>
      <c r="Q17" s="41">
        <v>440</v>
      </c>
      <c r="R17" s="16">
        <v>9.5032397408207352</v>
      </c>
      <c r="S17" s="28"/>
      <c r="T17" s="41">
        <v>55</v>
      </c>
      <c r="U17" s="16">
        <v>1.1879049676025919</v>
      </c>
      <c r="V17" s="28"/>
      <c r="W17" s="41">
        <v>680</v>
      </c>
      <c r="X17" s="16">
        <v>14.686825053995682</v>
      </c>
      <c r="Y17" s="28"/>
      <c r="Z17" s="41">
        <v>4630</v>
      </c>
    </row>
    <row r="18" spans="1:26" ht="12" customHeight="1" x14ac:dyDescent="0.2">
      <c r="A18" s="14" t="s">
        <v>4</v>
      </c>
      <c r="B18" s="41">
        <v>1620</v>
      </c>
      <c r="C18" s="16">
        <v>27.621483375959077</v>
      </c>
      <c r="D18" s="28"/>
      <c r="E18" s="41">
        <v>1470</v>
      </c>
      <c r="F18" s="16">
        <v>25.063938618925828</v>
      </c>
      <c r="G18" s="28"/>
      <c r="H18" s="41">
        <v>550</v>
      </c>
      <c r="I18" s="16">
        <v>9.3776641091219091</v>
      </c>
      <c r="J18" s="28"/>
      <c r="K18" s="41">
        <v>885</v>
      </c>
      <c r="L18" s="16">
        <v>15.089514066496163</v>
      </c>
      <c r="M18" s="28"/>
      <c r="N18" s="41">
        <v>30</v>
      </c>
      <c r="O18" s="16">
        <v>0.51150895140664965</v>
      </c>
      <c r="P18" s="28"/>
      <c r="Q18" s="41">
        <v>490</v>
      </c>
      <c r="R18" s="16">
        <v>8.35464620630861</v>
      </c>
      <c r="S18" s="28"/>
      <c r="T18" s="41">
        <v>60</v>
      </c>
      <c r="U18" s="16">
        <v>1.0230179028132993</v>
      </c>
      <c r="V18" s="28"/>
      <c r="W18" s="41">
        <v>760</v>
      </c>
      <c r="X18" s="16">
        <v>12.958226768968457</v>
      </c>
      <c r="Y18" s="28"/>
      <c r="Z18" s="41">
        <v>5865</v>
      </c>
    </row>
    <row r="19" spans="1:26" s="51" customFormat="1" ht="12" customHeight="1" x14ac:dyDescent="0.2">
      <c r="A19" s="18" t="s">
        <v>15</v>
      </c>
      <c r="B19" s="49">
        <v>5610</v>
      </c>
      <c r="C19" s="22">
        <v>25.888324873096447</v>
      </c>
      <c r="D19" s="50"/>
      <c r="E19" s="49">
        <v>5680</v>
      </c>
      <c r="F19" s="22">
        <v>26.211352099676972</v>
      </c>
      <c r="G19" s="50"/>
      <c r="H19" s="49">
        <v>2120</v>
      </c>
      <c r="I19" s="22">
        <v>9.7831102907245047</v>
      </c>
      <c r="J19" s="50"/>
      <c r="K19" s="49">
        <v>3010</v>
      </c>
      <c r="L19" s="22">
        <v>13.890170742962621</v>
      </c>
      <c r="M19" s="50"/>
      <c r="N19" s="49">
        <v>105</v>
      </c>
      <c r="O19" s="22">
        <v>0.48454083987078911</v>
      </c>
      <c r="P19" s="50"/>
      <c r="Q19" s="49">
        <v>1935</v>
      </c>
      <c r="R19" s="22">
        <v>8.9293954776188276</v>
      </c>
      <c r="S19" s="50"/>
      <c r="T19" s="49">
        <v>215</v>
      </c>
      <c r="U19" s="22">
        <v>0.99215505306875873</v>
      </c>
      <c r="V19" s="50"/>
      <c r="W19" s="49">
        <v>2995</v>
      </c>
      <c r="X19" s="22">
        <v>13.82095062298108</v>
      </c>
      <c r="Y19" s="50"/>
      <c r="Z19" s="49">
        <v>21670</v>
      </c>
    </row>
    <row r="20" spans="1:26" ht="12" customHeight="1" x14ac:dyDescent="0.2">
      <c r="A20" s="14" t="s">
        <v>6</v>
      </c>
      <c r="B20" s="41">
        <v>3485</v>
      </c>
      <c r="C20" s="16">
        <v>23.507588532883641</v>
      </c>
      <c r="D20" s="28"/>
      <c r="E20" s="41">
        <v>3860</v>
      </c>
      <c r="F20" s="16">
        <v>26.037099494097809</v>
      </c>
      <c r="G20" s="28"/>
      <c r="H20" s="41">
        <v>1360</v>
      </c>
      <c r="I20" s="16">
        <v>9.1736930860033734</v>
      </c>
      <c r="J20" s="28"/>
      <c r="K20" s="41">
        <v>1965</v>
      </c>
      <c r="L20" s="16">
        <v>13.254637436762225</v>
      </c>
      <c r="M20" s="28"/>
      <c r="N20" s="41">
        <v>65</v>
      </c>
      <c r="O20" s="16">
        <v>0.43844856661045528</v>
      </c>
      <c r="P20" s="28"/>
      <c r="Q20" s="41">
        <v>1365</v>
      </c>
      <c r="R20" s="16">
        <v>9.2074198988195626</v>
      </c>
      <c r="S20" s="28"/>
      <c r="T20" s="41">
        <v>125</v>
      </c>
      <c r="U20" s="16">
        <v>0.84317032040472173</v>
      </c>
      <c r="V20" s="28"/>
      <c r="W20" s="41">
        <v>2600</v>
      </c>
      <c r="X20" s="16">
        <v>17.537942664418214</v>
      </c>
      <c r="Y20" s="28"/>
      <c r="Z20" s="41">
        <v>14825</v>
      </c>
    </row>
    <row r="21" spans="1:26" ht="12" customHeight="1" x14ac:dyDescent="0.2">
      <c r="A21" s="14" t="s">
        <v>5</v>
      </c>
      <c r="B21" s="41">
        <v>5450</v>
      </c>
      <c r="C21" s="16">
        <v>26.201923076923077</v>
      </c>
      <c r="D21" s="28"/>
      <c r="E21" s="41">
        <v>5370</v>
      </c>
      <c r="F21" s="16">
        <v>25.817307692307693</v>
      </c>
      <c r="G21" s="28"/>
      <c r="H21" s="41">
        <v>1610</v>
      </c>
      <c r="I21" s="16">
        <v>7.7403846153846159</v>
      </c>
      <c r="J21" s="28"/>
      <c r="K21" s="41">
        <v>3140</v>
      </c>
      <c r="L21" s="16">
        <v>15.096153846153845</v>
      </c>
      <c r="M21" s="28"/>
      <c r="N21" s="41">
        <v>95</v>
      </c>
      <c r="O21" s="16">
        <v>0.45673076923076927</v>
      </c>
      <c r="P21" s="28"/>
      <c r="Q21" s="41">
        <v>1755</v>
      </c>
      <c r="R21" s="16">
        <v>8.4375</v>
      </c>
      <c r="S21" s="28"/>
      <c r="T21" s="41">
        <v>175</v>
      </c>
      <c r="U21" s="16">
        <v>0.84134615384615385</v>
      </c>
      <c r="V21" s="28"/>
      <c r="W21" s="41">
        <v>3205</v>
      </c>
      <c r="X21" s="16">
        <v>15.408653846153847</v>
      </c>
      <c r="Y21" s="28"/>
      <c r="Z21" s="41">
        <v>20800</v>
      </c>
    </row>
    <row r="22" spans="1:26" s="51" customFormat="1" ht="12" customHeight="1" x14ac:dyDescent="0.2">
      <c r="A22" s="18" t="s">
        <v>16</v>
      </c>
      <c r="B22" s="49">
        <v>8935</v>
      </c>
      <c r="C22" s="22">
        <v>25.080701754385963</v>
      </c>
      <c r="D22" s="50"/>
      <c r="E22" s="49">
        <v>9230</v>
      </c>
      <c r="F22" s="22">
        <v>25.90877192982456</v>
      </c>
      <c r="G22" s="50"/>
      <c r="H22" s="49">
        <v>2970</v>
      </c>
      <c r="I22" s="22">
        <v>8.3368421052631572</v>
      </c>
      <c r="J22" s="50"/>
      <c r="K22" s="49">
        <v>5105</v>
      </c>
      <c r="L22" s="22">
        <v>14.329824561403509</v>
      </c>
      <c r="M22" s="50"/>
      <c r="N22" s="49">
        <v>160</v>
      </c>
      <c r="O22" s="22">
        <v>0.44912280701754381</v>
      </c>
      <c r="P22" s="50"/>
      <c r="Q22" s="49">
        <v>3120</v>
      </c>
      <c r="R22" s="22">
        <v>8.7578947368421041</v>
      </c>
      <c r="S22" s="50"/>
      <c r="T22" s="49">
        <v>300</v>
      </c>
      <c r="U22" s="22">
        <v>0.84210526315789469</v>
      </c>
      <c r="V22" s="50"/>
      <c r="W22" s="49">
        <v>5805</v>
      </c>
      <c r="X22" s="22">
        <v>16.294736842105262</v>
      </c>
      <c r="Y22" s="50"/>
      <c r="Z22" s="49">
        <v>35625</v>
      </c>
    </row>
    <row r="23" spans="1:26" ht="5.15" customHeight="1" x14ac:dyDescent="0.2">
      <c r="A23" s="14"/>
      <c r="B23" s="41"/>
      <c r="C23" s="16"/>
      <c r="D23" s="28"/>
      <c r="E23" s="41"/>
      <c r="F23" s="16"/>
      <c r="G23" s="28"/>
      <c r="H23" s="41"/>
      <c r="I23" s="16"/>
      <c r="J23" s="28"/>
      <c r="K23" s="41"/>
      <c r="L23" s="16"/>
      <c r="M23" s="28"/>
      <c r="N23" s="41"/>
      <c r="O23" s="16"/>
      <c r="P23" s="28"/>
      <c r="Q23" s="41"/>
      <c r="R23" s="16"/>
      <c r="S23" s="28"/>
      <c r="T23" s="41"/>
      <c r="U23" s="16"/>
      <c r="V23" s="28"/>
      <c r="W23" s="41"/>
      <c r="X23" s="16"/>
      <c r="Y23" s="28"/>
      <c r="Z23" s="41"/>
    </row>
    <row r="24" spans="1:26" ht="12" customHeight="1" x14ac:dyDescent="0.2">
      <c r="A24" s="14" t="s">
        <v>0</v>
      </c>
      <c r="B24" s="41">
        <v>14545</v>
      </c>
      <c r="C24" s="16">
        <v>25.386159350728686</v>
      </c>
      <c r="D24" s="28"/>
      <c r="E24" s="41">
        <v>14910</v>
      </c>
      <c r="F24" s="16">
        <v>26.02321319486866</v>
      </c>
      <c r="G24" s="28"/>
      <c r="H24" s="41">
        <v>5090</v>
      </c>
      <c r="I24" s="16">
        <v>8.8838467580068059</v>
      </c>
      <c r="J24" s="28"/>
      <c r="K24" s="41">
        <v>8115</v>
      </c>
      <c r="L24" s="16">
        <v>14.163539575879222</v>
      </c>
      <c r="M24" s="28"/>
      <c r="N24" s="41">
        <v>265</v>
      </c>
      <c r="O24" s="16">
        <v>0.46251854437559992</v>
      </c>
      <c r="P24" s="28"/>
      <c r="Q24" s="41">
        <v>5055</v>
      </c>
      <c r="R24" s="16">
        <v>8.8227594030892753</v>
      </c>
      <c r="S24" s="28"/>
      <c r="T24" s="41">
        <v>515</v>
      </c>
      <c r="U24" s="16">
        <v>0.89885679378654337</v>
      </c>
      <c r="V24" s="28"/>
      <c r="W24" s="41">
        <v>8800</v>
      </c>
      <c r="X24" s="16">
        <v>15.359106379265205</v>
      </c>
      <c r="Y24" s="28"/>
      <c r="Z24" s="41">
        <v>57295</v>
      </c>
    </row>
    <row r="25" spans="1:26" ht="12" customHeight="1" x14ac:dyDescent="0.2">
      <c r="A25" s="14" t="s">
        <v>12</v>
      </c>
      <c r="B25" s="41">
        <v>234470</v>
      </c>
      <c r="C25" s="16">
        <v>26.472995782972692</v>
      </c>
      <c r="D25" s="28"/>
      <c r="E25" s="41">
        <v>233005</v>
      </c>
      <c r="F25" s="16">
        <v>26.307588955565969</v>
      </c>
      <c r="G25" s="28"/>
      <c r="H25" s="41">
        <v>71255</v>
      </c>
      <c r="I25" s="16">
        <v>8.0450945302841284</v>
      </c>
      <c r="J25" s="28"/>
      <c r="K25" s="41">
        <v>127630</v>
      </c>
      <c r="L25" s="16">
        <v>14.410152479126562</v>
      </c>
      <c r="M25" s="28"/>
      <c r="N25" s="41">
        <v>3945</v>
      </c>
      <c r="O25" s="16">
        <v>0.44541292431367452</v>
      </c>
      <c r="P25" s="28"/>
      <c r="Q25" s="41">
        <v>74270</v>
      </c>
      <c r="R25" s="16">
        <v>8.385505168257696</v>
      </c>
      <c r="S25" s="28"/>
      <c r="T25" s="41">
        <v>7600</v>
      </c>
      <c r="U25" s="16">
        <v>0.85808320019871398</v>
      </c>
      <c r="V25" s="28"/>
      <c r="W25" s="41">
        <v>133520</v>
      </c>
      <c r="X25" s="16">
        <v>15.075166959280564</v>
      </c>
      <c r="Y25" s="28"/>
      <c r="Z25" s="41">
        <v>885695</v>
      </c>
    </row>
    <row r="26" spans="1:26" ht="5.15" customHeight="1" thickBot="1" x14ac:dyDescent="0.25">
      <c r="A26" s="19"/>
      <c r="B26" s="48"/>
      <c r="C26" s="48"/>
      <c r="D26" s="29"/>
      <c r="E26" s="48"/>
      <c r="F26" s="48"/>
      <c r="G26" s="29"/>
      <c r="H26" s="48"/>
      <c r="I26" s="48"/>
      <c r="J26" s="29"/>
      <c r="K26" s="48"/>
      <c r="L26" s="48"/>
      <c r="M26" s="29"/>
      <c r="N26" s="48"/>
      <c r="O26" s="48"/>
      <c r="P26" s="29"/>
      <c r="Q26" s="48"/>
      <c r="R26" s="48"/>
      <c r="S26" s="29"/>
      <c r="T26" s="48"/>
      <c r="U26" s="48"/>
      <c r="V26" s="29"/>
      <c r="W26" s="48"/>
      <c r="X26" s="48"/>
      <c r="Y26" s="29"/>
      <c r="Z26" s="48"/>
    </row>
    <row r="27" spans="1:26" ht="15" customHeight="1" thickTop="1" x14ac:dyDescent="0.2">
      <c r="G27" s="27"/>
    </row>
    <row r="28" spans="1:26" ht="15.75" customHeight="1" thickBot="1" x14ac:dyDescent="0.25">
      <c r="A28" s="59" t="s">
        <v>23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s="9" customFormat="1" ht="50.25" customHeight="1" thickTop="1" x14ac:dyDescent="0.2">
      <c r="B29" s="58" t="s">
        <v>27</v>
      </c>
      <c r="C29" s="58"/>
      <c r="D29" s="6"/>
      <c r="E29" s="58" t="s">
        <v>9</v>
      </c>
      <c r="F29" s="58"/>
      <c r="G29" s="6"/>
      <c r="H29" s="58" t="s">
        <v>10</v>
      </c>
      <c r="I29" s="58"/>
      <c r="J29" s="6"/>
      <c r="K29" s="58" t="s">
        <v>30</v>
      </c>
      <c r="L29" s="58"/>
      <c r="M29" s="6"/>
      <c r="N29" s="58" t="s">
        <v>31</v>
      </c>
      <c r="O29" s="58"/>
      <c r="P29" s="6"/>
      <c r="Q29" s="58" t="s">
        <v>29</v>
      </c>
      <c r="R29" s="58"/>
      <c r="S29" s="6"/>
      <c r="T29" s="58" t="s">
        <v>28</v>
      </c>
      <c r="U29" s="58"/>
      <c r="V29" s="6"/>
      <c r="W29" s="58" t="s">
        <v>11</v>
      </c>
      <c r="X29" s="58"/>
      <c r="Y29" s="6"/>
      <c r="Z29" s="10" t="s">
        <v>14</v>
      </c>
    </row>
    <row r="30" spans="1:26" s="9" customFormat="1" ht="12.75" customHeight="1" x14ac:dyDescent="0.2">
      <c r="B30" s="11" t="s">
        <v>13</v>
      </c>
      <c r="C30" s="11" t="s">
        <v>8</v>
      </c>
      <c r="D30" s="6"/>
      <c r="E30" s="11" t="s">
        <v>13</v>
      </c>
      <c r="F30" s="11" t="s">
        <v>8</v>
      </c>
      <c r="G30" s="6"/>
      <c r="H30" s="11" t="s">
        <v>13</v>
      </c>
      <c r="I30" s="11" t="s">
        <v>8</v>
      </c>
      <c r="J30" s="6"/>
      <c r="K30" s="11" t="s">
        <v>13</v>
      </c>
      <c r="L30" s="11" t="s">
        <v>8</v>
      </c>
      <c r="M30" s="6"/>
      <c r="N30" s="11" t="s">
        <v>13</v>
      </c>
      <c r="O30" s="11" t="s">
        <v>8</v>
      </c>
      <c r="P30" s="6"/>
      <c r="Q30" s="11" t="s">
        <v>13</v>
      </c>
      <c r="R30" s="11" t="s">
        <v>8</v>
      </c>
      <c r="S30" s="6"/>
      <c r="T30" s="11" t="s">
        <v>13</v>
      </c>
      <c r="U30" s="11" t="s">
        <v>8</v>
      </c>
      <c r="V30" s="6"/>
      <c r="W30" s="11" t="s">
        <v>13</v>
      </c>
      <c r="X30" s="11" t="s">
        <v>8</v>
      </c>
      <c r="Y30" s="6"/>
      <c r="Z30" s="11" t="s">
        <v>13</v>
      </c>
    </row>
    <row r="31" spans="1:26" s="9" customFormat="1" ht="2.25" customHeight="1" x14ac:dyDescent="0.2">
      <c r="A31" s="12"/>
      <c r="B31" s="13"/>
      <c r="C31" s="13"/>
      <c r="D31" s="6"/>
      <c r="E31" s="13"/>
      <c r="F31" s="13"/>
      <c r="G31" s="6"/>
      <c r="H31" s="13"/>
      <c r="I31" s="13"/>
      <c r="J31" s="6"/>
      <c r="K31" s="13"/>
      <c r="L31" s="13"/>
      <c r="M31" s="6"/>
      <c r="N31" s="13"/>
      <c r="O31" s="13"/>
      <c r="P31" s="6"/>
      <c r="Q31" s="13"/>
      <c r="R31" s="13"/>
      <c r="S31" s="6"/>
      <c r="T31" s="13"/>
      <c r="U31" s="13"/>
      <c r="V31" s="6"/>
      <c r="W31" s="13"/>
      <c r="X31" s="13"/>
      <c r="Y31" s="6"/>
      <c r="Z31" s="13"/>
    </row>
    <row r="32" spans="1:26" ht="3.75" customHeight="1" x14ac:dyDescent="0.2">
      <c r="A32" s="4"/>
      <c r="B32" s="9"/>
      <c r="C32" s="9"/>
      <c r="D32" s="3"/>
      <c r="E32" s="9"/>
      <c r="F32" s="9"/>
      <c r="G32" s="3"/>
      <c r="H32" s="9"/>
      <c r="I32" s="9"/>
      <c r="J32" s="3"/>
      <c r="K32" s="9"/>
      <c r="L32" s="9"/>
      <c r="M32" s="3"/>
      <c r="N32" s="9"/>
      <c r="O32" s="9"/>
      <c r="P32" s="3"/>
      <c r="Q32" s="9"/>
      <c r="R32" s="9"/>
      <c r="S32" s="3"/>
      <c r="T32" s="9"/>
      <c r="U32" s="9"/>
      <c r="V32" s="3"/>
      <c r="W32" s="9"/>
      <c r="X32" s="9"/>
      <c r="Y32" s="3"/>
      <c r="Z32" s="9"/>
    </row>
    <row r="33" spans="1:26" ht="12" customHeight="1" x14ac:dyDescent="0.2">
      <c r="A33" s="14" t="s">
        <v>1</v>
      </c>
      <c r="B33" s="41">
        <v>980</v>
      </c>
      <c r="C33" s="16">
        <f>B33/Z33*100</f>
        <v>28.529839883551674</v>
      </c>
      <c r="D33" s="28"/>
      <c r="E33" s="41">
        <v>815</v>
      </c>
      <c r="F33" s="16">
        <f>E33/Z33*100</f>
        <v>23.726346433770015</v>
      </c>
      <c r="G33" s="28"/>
      <c r="H33" s="41">
        <v>230</v>
      </c>
      <c r="I33" s="16">
        <f>H33/Z33*100</f>
        <v>6.6957787481804951</v>
      </c>
      <c r="J33" s="28"/>
      <c r="K33" s="41">
        <v>525</v>
      </c>
      <c r="L33" s="16">
        <f>K33/Z33*100</f>
        <v>15.283842794759824</v>
      </c>
      <c r="M33" s="28"/>
      <c r="N33" s="41">
        <v>15</v>
      </c>
      <c r="O33" s="16">
        <f>N33/Z33*100</f>
        <v>0.43668122270742354</v>
      </c>
      <c r="P33" s="28"/>
      <c r="Q33" s="41">
        <v>325</v>
      </c>
      <c r="R33" s="16">
        <f>Q33/Z33*100</f>
        <v>9.4614264919941782</v>
      </c>
      <c r="S33" s="28"/>
      <c r="T33" s="41">
        <v>40</v>
      </c>
      <c r="U33" s="16">
        <f>T33/Z33*100</f>
        <v>1.1644832605531297</v>
      </c>
      <c r="V33" s="28"/>
      <c r="W33" s="41">
        <v>505</v>
      </c>
      <c r="X33" s="16">
        <f>W33/Z33*100</f>
        <v>14.701601164483261</v>
      </c>
      <c r="Y33" s="28"/>
      <c r="Z33" s="41">
        <v>3435</v>
      </c>
    </row>
    <row r="34" spans="1:26" ht="12" customHeight="1" x14ac:dyDescent="0.2">
      <c r="A34" s="14" t="s">
        <v>3</v>
      </c>
      <c r="B34" s="41">
        <v>1495</v>
      </c>
      <c r="C34" s="16">
        <f t="shared" ref="C34:C40" si="0">B34/Z34*100</f>
        <v>31.573389651531151</v>
      </c>
      <c r="D34" s="28"/>
      <c r="E34" s="41">
        <v>1045</v>
      </c>
      <c r="F34" s="16">
        <f t="shared" ref="F34:F40" si="1">E34/Z34*100</f>
        <v>22.069693769799368</v>
      </c>
      <c r="G34" s="28"/>
      <c r="H34" s="41">
        <v>340</v>
      </c>
      <c r="I34" s="16">
        <f t="shared" ref="I34:I40" si="2">H34/Z34*100</f>
        <v>7.1805702217529035</v>
      </c>
      <c r="J34" s="28"/>
      <c r="K34" s="41">
        <v>720</v>
      </c>
      <c r="L34" s="16">
        <f t="shared" ref="L34:L40" si="3">K34/Z34*100</f>
        <v>15.205913410770854</v>
      </c>
      <c r="M34" s="28"/>
      <c r="N34" s="41">
        <v>20</v>
      </c>
      <c r="O34" s="16">
        <f t="shared" ref="O34:O40" si="4">N34/Z34*100</f>
        <v>0.42238648363252373</v>
      </c>
      <c r="P34" s="28"/>
      <c r="Q34" s="41">
        <v>420</v>
      </c>
      <c r="R34" s="16">
        <f t="shared" ref="R34:R40" si="5">Q34/Z34*100</f>
        <v>8.8701161562829984</v>
      </c>
      <c r="S34" s="28"/>
      <c r="T34" s="41">
        <v>40</v>
      </c>
      <c r="U34" s="16">
        <f t="shared" ref="U34:U40" si="6">T34/Z34*100</f>
        <v>0.84477296726504747</v>
      </c>
      <c r="V34" s="28"/>
      <c r="W34" s="41">
        <v>655</v>
      </c>
      <c r="X34" s="16">
        <f t="shared" ref="X34:X40" si="7">W34/Z34*100</f>
        <v>13.833157338965151</v>
      </c>
      <c r="Y34" s="28"/>
      <c r="Z34" s="41">
        <v>4735</v>
      </c>
    </row>
    <row r="35" spans="1:26" ht="12" customHeight="1" x14ac:dyDescent="0.2">
      <c r="A35" s="14" t="s">
        <v>2</v>
      </c>
      <c r="B35" s="41">
        <v>795</v>
      </c>
      <c r="C35" s="16">
        <f t="shared" si="0"/>
        <v>23.660714285714285</v>
      </c>
      <c r="D35" s="28"/>
      <c r="E35" s="41">
        <v>800</v>
      </c>
      <c r="F35" s="16">
        <f t="shared" si="1"/>
        <v>23.809523809523807</v>
      </c>
      <c r="G35" s="28"/>
      <c r="H35" s="41">
        <v>315</v>
      </c>
      <c r="I35" s="16">
        <f t="shared" si="2"/>
        <v>9.375</v>
      </c>
      <c r="J35" s="28"/>
      <c r="K35" s="41">
        <v>540</v>
      </c>
      <c r="L35" s="16">
        <f t="shared" si="3"/>
        <v>16.071428571428573</v>
      </c>
      <c r="M35" s="28"/>
      <c r="N35" s="41">
        <v>20</v>
      </c>
      <c r="O35" s="16">
        <f t="shared" si="4"/>
        <v>0.59523809523809523</v>
      </c>
      <c r="P35" s="28"/>
      <c r="Q35" s="41">
        <v>335</v>
      </c>
      <c r="R35" s="16">
        <f t="shared" si="5"/>
        <v>9.9702380952380967</v>
      </c>
      <c r="S35" s="28"/>
      <c r="T35" s="41">
        <v>40</v>
      </c>
      <c r="U35" s="16">
        <f t="shared" si="6"/>
        <v>1.1904761904761905</v>
      </c>
      <c r="V35" s="28"/>
      <c r="W35" s="41">
        <v>515</v>
      </c>
      <c r="X35" s="16">
        <f t="shared" si="7"/>
        <v>15.327380952380953</v>
      </c>
      <c r="Y35" s="28"/>
      <c r="Z35" s="41">
        <v>3360</v>
      </c>
    </row>
    <row r="36" spans="1:26" ht="12" customHeight="1" x14ac:dyDescent="0.2">
      <c r="A36" s="14" t="s">
        <v>4</v>
      </c>
      <c r="B36" s="41">
        <v>1400</v>
      </c>
      <c r="C36" s="16">
        <f t="shared" si="0"/>
        <v>31.111111111111111</v>
      </c>
      <c r="D36" s="28"/>
      <c r="E36" s="41">
        <v>1005</v>
      </c>
      <c r="F36" s="16">
        <f t="shared" si="1"/>
        <v>22.333333333333332</v>
      </c>
      <c r="G36" s="28"/>
      <c r="H36" s="41">
        <v>315</v>
      </c>
      <c r="I36" s="16">
        <f t="shared" si="2"/>
        <v>7.0000000000000009</v>
      </c>
      <c r="J36" s="28"/>
      <c r="K36" s="41">
        <v>755</v>
      </c>
      <c r="L36" s="16">
        <f t="shared" si="3"/>
        <v>16.777777777777779</v>
      </c>
      <c r="M36" s="28"/>
      <c r="N36" s="41">
        <v>25</v>
      </c>
      <c r="O36" s="16">
        <f t="shared" si="4"/>
        <v>0.55555555555555558</v>
      </c>
      <c r="P36" s="28"/>
      <c r="Q36" s="41">
        <v>365</v>
      </c>
      <c r="R36" s="16">
        <f t="shared" si="5"/>
        <v>8.1111111111111107</v>
      </c>
      <c r="S36" s="28"/>
      <c r="T36" s="41">
        <v>45</v>
      </c>
      <c r="U36" s="16">
        <f t="shared" si="6"/>
        <v>1</v>
      </c>
      <c r="V36" s="28"/>
      <c r="W36" s="41">
        <v>590</v>
      </c>
      <c r="X36" s="16">
        <f t="shared" si="7"/>
        <v>13.111111111111112</v>
      </c>
      <c r="Y36" s="28"/>
      <c r="Z36" s="41">
        <v>4500</v>
      </c>
    </row>
    <row r="37" spans="1:26" s="53" customFormat="1" ht="12" customHeight="1" x14ac:dyDescent="0.2">
      <c r="A37" s="18" t="s">
        <v>15</v>
      </c>
      <c r="B37" s="52">
        <v>4670</v>
      </c>
      <c r="C37" s="22">
        <f t="shared" si="0"/>
        <v>29.132875857766688</v>
      </c>
      <c r="D37" s="50"/>
      <c r="E37" s="52">
        <v>3665</v>
      </c>
      <c r="F37" s="22">
        <f t="shared" si="1"/>
        <v>22.863381160324391</v>
      </c>
      <c r="G37" s="50"/>
      <c r="H37" s="52">
        <v>1200</v>
      </c>
      <c r="I37" s="22">
        <f t="shared" si="2"/>
        <v>7.4859638178415473</v>
      </c>
      <c r="J37" s="50"/>
      <c r="K37" s="52">
        <v>2540</v>
      </c>
      <c r="L37" s="22">
        <f t="shared" si="3"/>
        <v>15.845290081097939</v>
      </c>
      <c r="M37" s="50"/>
      <c r="N37" s="52">
        <v>80</v>
      </c>
      <c r="O37" s="22">
        <f t="shared" si="4"/>
        <v>0.49906425452276981</v>
      </c>
      <c r="P37" s="50"/>
      <c r="Q37" s="52">
        <v>1445</v>
      </c>
      <c r="R37" s="22">
        <f t="shared" si="5"/>
        <v>9.0143480973175301</v>
      </c>
      <c r="S37" s="50"/>
      <c r="T37" s="52">
        <v>165</v>
      </c>
      <c r="U37" s="22">
        <f t="shared" si="6"/>
        <v>1.0293200249532126</v>
      </c>
      <c r="V37" s="50"/>
      <c r="W37" s="52">
        <v>2265</v>
      </c>
      <c r="X37" s="22">
        <f t="shared" si="7"/>
        <v>14.12975670617592</v>
      </c>
      <c r="Y37" s="50"/>
      <c r="Z37" s="49">
        <v>16030</v>
      </c>
    </row>
    <row r="38" spans="1:26" ht="12" customHeight="1" x14ac:dyDescent="0.2">
      <c r="A38" s="14" t="s">
        <v>6</v>
      </c>
      <c r="B38" s="41">
        <v>3030</v>
      </c>
      <c r="C38" s="16">
        <f t="shared" si="0"/>
        <v>26.754966887417218</v>
      </c>
      <c r="D38" s="28"/>
      <c r="E38" s="41">
        <v>2615</v>
      </c>
      <c r="F38" s="16">
        <f t="shared" si="1"/>
        <v>23.090507726269315</v>
      </c>
      <c r="G38" s="28"/>
      <c r="H38" s="41">
        <v>800</v>
      </c>
      <c r="I38" s="16">
        <f t="shared" si="2"/>
        <v>7.0640176600441498</v>
      </c>
      <c r="J38" s="28"/>
      <c r="K38" s="41">
        <v>1695</v>
      </c>
      <c r="L38" s="16">
        <f t="shared" si="3"/>
        <v>14.966887417218544</v>
      </c>
      <c r="M38" s="28"/>
      <c r="N38" s="41">
        <v>50</v>
      </c>
      <c r="O38" s="16">
        <f t="shared" si="4"/>
        <v>0.44150110375275936</v>
      </c>
      <c r="P38" s="28"/>
      <c r="Q38" s="41">
        <v>1015</v>
      </c>
      <c r="R38" s="16">
        <f t="shared" si="5"/>
        <v>8.9624724061810159</v>
      </c>
      <c r="S38" s="28"/>
      <c r="T38" s="41">
        <v>105</v>
      </c>
      <c r="U38" s="16">
        <f t="shared" si="6"/>
        <v>0.92715231788079477</v>
      </c>
      <c r="V38" s="28"/>
      <c r="W38" s="41">
        <v>2015</v>
      </c>
      <c r="X38" s="16">
        <f t="shared" si="7"/>
        <v>17.792494481236204</v>
      </c>
      <c r="Y38" s="28"/>
      <c r="Z38" s="41">
        <v>11325</v>
      </c>
    </row>
    <row r="39" spans="1:26" ht="12" customHeight="1" x14ac:dyDescent="0.2">
      <c r="A39" s="14" t="s">
        <v>5</v>
      </c>
      <c r="B39" s="41">
        <v>4775</v>
      </c>
      <c r="C39" s="16">
        <f t="shared" si="0"/>
        <v>29.151404151404154</v>
      </c>
      <c r="D39" s="28"/>
      <c r="E39" s="41">
        <v>3780</v>
      </c>
      <c r="F39" s="16">
        <f t="shared" si="1"/>
        <v>23.076923076923077</v>
      </c>
      <c r="G39" s="28"/>
      <c r="H39" s="41">
        <v>960</v>
      </c>
      <c r="I39" s="16">
        <f t="shared" si="2"/>
        <v>5.8608058608058604</v>
      </c>
      <c r="J39" s="28"/>
      <c r="K39" s="41">
        <v>2775</v>
      </c>
      <c r="L39" s="16">
        <f t="shared" si="3"/>
        <v>16.941391941391942</v>
      </c>
      <c r="M39" s="28"/>
      <c r="N39" s="41">
        <v>70</v>
      </c>
      <c r="O39" s="16">
        <f t="shared" si="4"/>
        <v>0.42735042735042739</v>
      </c>
      <c r="P39" s="28"/>
      <c r="Q39" s="41">
        <v>1340</v>
      </c>
      <c r="R39" s="16">
        <f t="shared" si="5"/>
        <v>8.1807081807081801</v>
      </c>
      <c r="S39" s="28"/>
      <c r="T39" s="41">
        <v>145</v>
      </c>
      <c r="U39" s="16">
        <f t="shared" si="6"/>
        <v>0.88522588522588519</v>
      </c>
      <c r="V39" s="28"/>
      <c r="W39" s="41">
        <v>2535</v>
      </c>
      <c r="X39" s="16">
        <f t="shared" si="7"/>
        <v>15.476190476190476</v>
      </c>
      <c r="Y39" s="28"/>
      <c r="Z39" s="41">
        <v>16380</v>
      </c>
    </row>
    <row r="40" spans="1:26" s="53" customFormat="1" ht="12" customHeight="1" x14ac:dyDescent="0.2">
      <c r="A40" s="18" t="s">
        <v>16</v>
      </c>
      <c r="B40" s="52">
        <v>7805</v>
      </c>
      <c r="C40" s="22">
        <f t="shared" si="0"/>
        <v>28.171810142573545</v>
      </c>
      <c r="D40" s="50"/>
      <c r="E40" s="52">
        <v>6395</v>
      </c>
      <c r="F40" s="22">
        <f t="shared" si="1"/>
        <v>23.082476087348855</v>
      </c>
      <c r="G40" s="50"/>
      <c r="H40" s="52">
        <v>1760</v>
      </c>
      <c r="I40" s="22">
        <f t="shared" si="2"/>
        <v>6.3526439270889732</v>
      </c>
      <c r="J40" s="50"/>
      <c r="K40" s="52">
        <v>4470</v>
      </c>
      <c r="L40" s="22">
        <f t="shared" si="3"/>
        <v>16.134271792095291</v>
      </c>
      <c r="M40" s="50"/>
      <c r="N40" s="52">
        <v>120</v>
      </c>
      <c r="O40" s="22">
        <f t="shared" si="4"/>
        <v>0.43313481321061181</v>
      </c>
      <c r="P40" s="50"/>
      <c r="Q40" s="52">
        <v>2355</v>
      </c>
      <c r="R40" s="22">
        <f t="shared" si="5"/>
        <v>8.5002707092582561</v>
      </c>
      <c r="S40" s="50"/>
      <c r="T40" s="52">
        <v>250</v>
      </c>
      <c r="U40" s="22">
        <f t="shared" si="6"/>
        <v>0.90236419418877456</v>
      </c>
      <c r="V40" s="50"/>
      <c r="W40" s="52">
        <v>4550</v>
      </c>
      <c r="X40" s="22">
        <f t="shared" si="7"/>
        <v>16.423028334235699</v>
      </c>
      <c r="Y40" s="50"/>
      <c r="Z40" s="49">
        <v>27705</v>
      </c>
    </row>
    <row r="41" spans="1:26" ht="5.15" customHeight="1" x14ac:dyDescent="0.2">
      <c r="A41" s="14"/>
      <c r="B41" s="41"/>
      <c r="C41" s="16"/>
      <c r="D41" s="28"/>
      <c r="E41" s="41"/>
      <c r="F41" s="16"/>
      <c r="G41" s="28"/>
      <c r="H41" s="41"/>
      <c r="I41" s="16"/>
      <c r="J41" s="28"/>
      <c r="K41" s="41"/>
      <c r="L41" s="16"/>
      <c r="M41" s="28"/>
      <c r="N41" s="41"/>
      <c r="O41" s="16"/>
      <c r="P41" s="28"/>
      <c r="Q41" s="41"/>
      <c r="R41" s="16"/>
      <c r="S41" s="28"/>
      <c r="T41" s="41"/>
      <c r="U41" s="16"/>
      <c r="V41" s="28"/>
      <c r="W41" s="41"/>
      <c r="X41" s="16"/>
      <c r="Y41" s="28"/>
      <c r="Z41" s="41"/>
    </row>
    <row r="42" spans="1:26" ht="12" customHeight="1" x14ac:dyDescent="0.2">
      <c r="A42" s="14" t="s">
        <v>0</v>
      </c>
      <c r="B42" s="41">
        <v>12475</v>
      </c>
      <c r="C42" s="16">
        <f t="shared" ref="C42:C43" si="8">B42/Z42*100</f>
        <v>28.52406539384932</v>
      </c>
      <c r="D42" s="28"/>
      <c r="E42" s="41">
        <v>10060</v>
      </c>
      <c r="F42" s="16">
        <f t="shared" ref="F42:F43" si="9">E42/Z42*100</f>
        <v>23.002172173316566</v>
      </c>
      <c r="G42" s="28"/>
      <c r="H42" s="41">
        <v>2960</v>
      </c>
      <c r="I42" s="16">
        <f t="shared" ref="I42:I43" si="10">H42/Z42*100</f>
        <v>6.7680347547730655</v>
      </c>
      <c r="J42" s="28"/>
      <c r="K42" s="41">
        <v>7010</v>
      </c>
      <c r="L42" s="16">
        <f t="shared" ref="L42:L43" si="11">K42/Z42*100</f>
        <v>16.028352578026752</v>
      </c>
      <c r="M42" s="28"/>
      <c r="N42" s="41">
        <v>200</v>
      </c>
      <c r="O42" s="16">
        <f t="shared" ref="O42:O43" si="12">N42/Z42*100</f>
        <v>0.45729964559277464</v>
      </c>
      <c r="P42" s="28"/>
      <c r="Q42" s="41">
        <v>3800</v>
      </c>
      <c r="R42" s="16">
        <f t="shared" ref="R42:R43" si="13">Q42/Z42*100</f>
        <v>8.6886932662627192</v>
      </c>
      <c r="S42" s="28"/>
      <c r="T42" s="41">
        <v>415</v>
      </c>
      <c r="U42" s="16">
        <f t="shared" ref="U42:U43" si="14">T42/Z42*100</f>
        <v>0.94889676460500738</v>
      </c>
      <c r="V42" s="28"/>
      <c r="W42" s="41">
        <v>6815</v>
      </c>
      <c r="X42" s="16">
        <f t="shared" ref="X42:X43" si="15">W42/Z42*100</f>
        <v>15.582485423573797</v>
      </c>
      <c r="Y42" s="28"/>
      <c r="Z42" s="41">
        <v>43735</v>
      </c>
    </row>
    <row r="43" spans="1:26" ht="12" customHeight="1" x14ac:dyDescent="0.2">
      <c r="A43" s="14" t="s">
        <v>12</v>
      </c>
      <c r="B43" s="41">
        <v>198755</v>
      </c>
      <c r="C43" s="16">
        <f t="shared" si="8"/>
        <v>29.641256608529009</v>
      </c>
      <c r="D43" s="28"/>
      <c r="E43" s="41">
        <v>155405</v>
      </c>
      <c r="F43" s="16">
        <f t="shared" si="9"/>
        <v>23.176269695094216</v>
      </c>
      <c r="G43" s="28"/>
      <c r="H43" s="41">
        <v>40190</v>
      </c>
      <c r="I43" s="16">
        <f t="shared" si="10"/>
        <v>5.9937214313943343</v>
      </c>
      <c r="J43" s="28"/>
      <c r="K43" s="41">
        <v>109705</v>
      </c>
      <c r="L43" s="16">
        <f t="shared" si="11"/>
        <v>16.360816363053381</v>
      </c>
      <c r="M43" s="28"/>
      <c r="N43" s="41">
        <v>3040</v>
      </c>
      <c r="O43" s="16">
        <f t="shared" si="12"/>
        <v>0.45336932449461997</v>
      </c>
      <c r="P43" s="28"/>
      <c r="Q43" s="41">
        <v>55715</v>
      </c>
      <c r="R43" s="16">
        <f t="shared" si="13"/>
        <v>8.3090368138874187</v>
      </c>
      <c r="S43" s="28"/>
      <c r="T43" s="41">
        <v>6210</v>
      </c>
      <c r="U43" s="16">
        <f t="shared" si="14"/>
        <v>0.92612615299723344</v>
      </c>
      <c r="V43" s="28"/>
      <c r="W43" s="41">
        <v>101515</v>
      </c>
      <c r="X43" s="16">
        <f t="shared" si="15"/>
        <v>15.139403610549785</v>
      </c>
      <c r="Y43" s="28"/>
      <c r="Z43" s="41">
        <v>670535</v>
      </c>
    </row>
    <row r="44" spans="1:26" ht="5.15" customHeight="1" thickBot="1" x14ac:dyDescent="0.25">
      <c r="A44" s="19"/>
      <c r="B44" s="48"/>
      <c r="C44" s="48"/>
      <c r="D44" s="29"/>
      <c r="E44" s="48"/>
      <c r="F44" s="48"/>
      <c r="G44" s="29"/>
      <c r="H44" s="48"/>
      <c r="I44" s="48"/>
      <c r="J44" s="29"/>
      <c r="K44" s="48"/>
      <c r="L44" s="48"/>
      <c r="M44" s="29"/>
      <c r="N44" s="48"/>
      <c r="O44" s="48"/>
      <c r="P44" s="29"/>
      <c r="Q44" s="48"/>
      <c r="R44" s="48"/>
      <c r="S44" s="29"/>
      <c r="T44" s="48"/>
      <c r="U44" s="48"/>
      <c r="V44" s="29"/>
      <c r="W44" s="48"/>
      <c r="X44" s="48"/>
      <c r="Y44" s="29"/>
      <c r="Z44" s="48"/>
    </row>
    <row r="45" spans="1:26" ht="15" customHeight="1" thickTop="1" x14ac:dyDescent="0.2"/>
    <row r="46" spans="1:26" ht="15.75" customHeight="1" thickBot="1" x14ac:dyDescent="0.25">
      <c r="A46" s="59" t="s">
        <v>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9" customFormat="1" ht="50.25" customHeight="1" thickTop="1" x14ac:dyDescent="0.2">
      <c r="B47" s="58" t="s">
        <v>27</v>
      </c>
      <c r="C47" s="58"/>
      <c r="D47" s="6"/>
      <c r="E47" s="58" t="s">
        <v>9</v>
      </c>
      <c r="F47" s="58"/>
      <c r="G47" s="6"/>
      <c r="H47" s="58" t="s">
        <v>10</v>
      </c>
      <c r="I47" s="58"/>
      <c r="J47" s="6"/>
      <c r="K47" s="58" t="s">
        <v>30</v>
      </c>
      <c r="L47" s="58"/>
      <c r="M47" s="6"/>
      <c r="N47" s="58" t="s">
        <v>31</v>
      </c>
      <c r="O47" s="58"/>
      <c r="P47" s="6"/>
      <c r="Q47" s="58" t="s">
        <v>29</v>
      </c>
      <c r="R47" s="58"/>
      <c r="S47" s="6"/>
      <c r="T47" s="58" t="s">
        <v>28</v>
      </c>
      <c r="U47" s="58"/>
      <c r="V47" s="6"/>
      <c r="W47" s="58" t="s">
        <v>11</v>
      </c>
      <c r="X47" s="58"/>
      <c r="Y47" s="6"/>
      <c r="Z47" s="10" t="s">
        <v>14</v>
      </c>
    </row>
    <row r="48" spans="1:26" s="9" customFormat="1" ht="12.75" customHeight="1" x14ac:dyDescent="0.2">
      <c r="B48" s="11" t="s">
        <v>13</v>
      </c>
      <c r="C48" s="11" t="s">
        <v>8</v>
      </c>
      <c r="D48" s="6"/>
      <c r="E48" s="11" t="s">
        <v>13</v>
      </c>
      <c r="F48" s="11" t="s">
        <v>8</v>
      </c>
      <c r="G48" s="6"/>
      <c r="H48" s="11" t="s">
        <v>13</v>
      </c>
      <c r="I48" s="11" t="s">
        <v>8</v>
      </c>
      <c r="J48" s="6"/>
      <c r="K48" s="11" t="s">
        <v>13</v>
      </c>
      <c r="L48" s="11" t="s">
        <v>8</v>
      </c>
      <c r="M48" s="6"/>
      <c r="N48" s="11" t="s">
        <v>13</v>
      </c>
      <c r="O48" s="11" t="s">
        <v>8</v>
      </c>
      <c r="P48" s="6"/>
      <c r="Q48" s="11" t="s">
        <v>13</v>
      </c>
      <c r="R48" s="11" t="s">
        <v>8</v>
      </c>
      <c r="S48" s="6"/>
      <c r="T48" s="11" t="s">
        <v>13</v>
      </c>
      <c r="U48" s="11" t="s">
        <v>8</v>
      </c>
      <c r="V48" s="6"/>
      <c r="W48" s="11" t="s">
        <v>13</v>
      </c>
      <c r="X48" s="11" t="s">
        <v>8</v>
      </c>
      <c r="Y48" s="6"/>
      <c r="Z48" s="11" t="s">
        <v>13</v>
      </c>
    </row>
    <row r="49" spans="1:26" s="9" customFormat="1" ht="2.25" customHeight="1" x14ac:dyDescent="0.2">
      <c r="A49" s="12"/>
      <c r="B49" s="13"/>
      <c r="C49" s="13"/>
      <c r="D49" s="6"/>
      <c r="E49" s="13"/>
      <c r="F49" s="13"/>
      <c r="G49" s="6"/>
      <c r="H49" s="13"/>
      <c r="I49" s="13"/>
      <c r="J49" s="6"/>
      <c r="K49" s="13"/>
      <c r="L49" s="13"/>
      <c r="M49" s="6"/>
      <c r="N49" s="13"/>
      <c r="O49" s="13"/>
      <c r="P49" s="6"/>
      <c r="Q49" s="13"/>
      <c r="R49" s="13"/>
      <c r="S49" s="6"/>
      <c r="T49" s="13"/>
      <c r="U49" s="13"/>
      <c r="V49" s="6"/>
      <c r="W49" s="13"/>
      <c r="X49" s="13"/>
      <c r="Y49" s="6"/>
      <c r="Z49" s="13"/>
    </row>
    <row r="50" spans="1:26" ht="3.75" customHeight="1" x14ac:dyDescent="0.2">
      <c r="A50" s="4"/>
      <c r="B50" s="9"/>
      <c r="C50" s="9"/>
      <c r="D50" s="3"/>
      <c r="E50" s="9"/>
      <c r="F50" s="9"/>
      <c r="G50" s="3"/>
      <c r="H50" s="9"/>
      <c r="I50" s="9"/>
      <c r="J50" s="3"/>
      <c r="K50" s="9"/>
      <c r="L50" s="9"/>
      <c r="M50" s="3"/>
      <c r="N50" s="9"/>
      <c r="O50" s="9"/>
      <c r="P50" s="3"/>
      <c r="Q50" s="9"/>
      <c r="R50" s="9"/>
      <c r="S50" s="3"/>
      <c r="T50" s="9"/>
      <c r="U50" s="9"/>
      <c r="V50" s="3"/>
      <c r="W50" s="9"/>
      <c r="X50" s="9"/>
      <c r="Y50" s="3"/>
      <c r="Z50" s="9"/>
    </row>
    <row r="51" spans="1:26" ht="12" customHeight="1" x14ac:dyDescent="0.2">
      <c r="A51" s="14" t="s">
        <v>1</v>
      </c>
      <c r="B51" s="41">
        <v>180</v>
      </c>
      <c r="C51" s="16">
        <v>15.789473684210526</v>
      </c>
      <c r="D51" s="28"/>
      <c r="E51" s="41">
        <v>410</v>
      </c>
      <c r="F51" s="16">
        <v>35.964912280701753</v>
      </c>
      <c r="G51" s="28"/>
      <c r="H51" s="41">
        <v>190</v>
      </c>
      <c r="I51" s="16">
        <v>16.666666666666664</v>
      </c>
      <c r="J51" s="28"/>
      <c r="K51" s="41">
        <v>90</v>
      </c>
      <c r="L51" s="16">
        <v>7.8947368421052628</v>
      </c>
      <c r="M51" s="28"/>
      <c r="N51" s="41">
        <v>0</v>
      </c>
      <c r="O51" s="16">
        <v>0</v>
      </c>
      <c r="P51" s="28"/>
      <c r="Q51" s="41">
        <v>90</v>
      </c>
      <c r="R51" s="16">
        <v>7.8947368421052628</v>
      </c>
      <c r="S51" s="28"/>
      <c r="T51" s="41">
        <v>10</v>
      </c>
      <c r="U51" s="16">
        <v>0.8771929824561403</v>
      </c>
      <c r="V51" s="28"/>
      <c r="W51" s="41">
        <v>170</v>
      </c>
      <c r="X51" s="16">
        <v>14.912280701754385</v>
      </c>
      <c r="Y51" s="28"/>
      <c r="Z51" s="41">
        <v>1140</v>
      </c>
    </row>
    <row r="52" spans="1:26" ht="12" customHeight="1" x14ac:dyDescent="0.2">
      <c r="A52" s="14" t="s">
        <v>3</v>
      </c>
      <c r="B52" s="41">
        <v>345</v>
      </c>
      <c r="C52" s="16">
        <v>18.498659517426276</v>
      </c>
      <c r="D52" s="28"/>
      <c r="E52" s="41">
        <v>675</v>
      </c>
      <c r="F52" s="16">
        <v>36.193029490616624</v>
      </c>
      <c r="G52" s="28"/>
      <c r="H52" s="41">
        <v>280</v>
      </c>
      <c r="I52" s="16">
        <v>15.013404825737265</v>
      </c>
      <c r="J52" s="28"/>
      <c r="K52" s="41">
        <v>145</v>
      </c>
      <c r="L52" s="16">
        <v>7.7747989276139409</v>
      </c>
      <c r="M52" s="28"/>
      <c r="N52" s="41">
        <v>15</v>
      </c>
      <c r="O52" s="16">
        <v>0.80428954423592491</v>
      </c>
      <c r="P52" s="28"/>
      <c r="Q52" s="41">
        <v>170</v>
      </c>
      <c r="R52" s="16">
        <v>9.1152815013404833</v>
      </c>
      <c r="S52" s="28"/>
      <c r="T52" s="41">
        <v>10</v>
      </c>
      <c r="U52" s="16">
        <v>0.53619302949061665</v>
      </c>
      <c r="V52" s="28"/>
      <c r="W52" s="41">
        <v>225</v>
      </c>
      <c r="X52" s="16">
        <v>12.064343163538874</v>
      </c>
      <c r="Y52" s="28"/>
      <c r="Z52" s="41">
        <v>1865</v>
      </c>
    </row>
    <row r="53" spans="1:26" ht="12" customHeight="1" x14ac:dyDescent="0.2">
      <c r="A53" s="14" t="s">
        <v>2</v>
      </c>
      <c r="B53" s="41">
        <v>195</v>
      </c>
      <c r="C53" s="16">
        <v>15.354330708661418</v>
      </c>
      <c r="D53" s="28"/>
      <c r="E53" s="41">
        <v>465</v>
      </c>
      <c r="F53" s="16">
        <v>36.614173228346459</v>
      </c>
      <c r="G53" s="28"/>
      <c r="H53" s="41">
        <v>215</v>
      </c>
      <c r="I53" s="16">
        <v>16.929133858267718</v>
      </c>
      <c r="J53" s="28"/>
      <c r="K53" s="41">
        <v>105</v>
      </c>
      <c r="L53" s="16">
        <v>8.2677165354330722</v>
      </c>
      <c r="M53" s="28"/>
      <c r="N53" s="41">
        <v>5</v>
      </c>
      <c r="O53" s="16">
        <v>0.39370078740157477</v>
      </c>
      <c r="P53" s="28"/>
      <c r="Q53" s="41">
        <v>105</v>
      </c>
      <c r="R53" s="16">
        <v>8.2677165354330722</v>
      </c>
      <c r="S53" s="28"/>
      <c r="T53" s="41">
        <v>15</v>
      </c>
      <c r="U53" s="16">
        <v>1.1811023622047243</v>
      </c>
      <c r="V53" s="28"/>
      <c r="W53" s="41">
        <v>165</v>
      </c>
      <c r="X53" s="16">
        <v>12.992125984251967</v>
      </c>
      <c r="Y53" s="28"/>
      <c r="Z53" s="41">
        <v>1270</v>
      </c>
    </row>
    <row r="54" spans="1:26" ht="12" customHeight="1" x14ac:dyDescent="0.2">
      <c r="A54" s="14" t="s">
        <v>4</v>
      </c>
      <c r="B54" s="41">
        <v>220</v>
      </c>
      <c r="C54" s="16">
        <v>16.117216117216117</v>
      </c>
      <c r="D54" s="28"/>
      <c r="E54" s="41">
        <v>465</v>
      </c>
      <c r="F54" s="16">
        <v>34.065934065934066</v>
      </c>
      <c r="G54" s="28"/>
      <c r="H54" s="41">
        <v>235</v>
      </c>
      <c r="I54" s="16">
        <v>17.216117216117215</v>
      </c>
      <c r="J54" s="28"/>
      <c r="K54" s="41">
        <v>130</v>
      </c>
      <c r="L54" s="16">
        <v>9.5238095238095237</v>
      </c>
      <c r="M54" s="28"/>
      <c r="N54" s="41">
        <v>5</v>
      </c>
      <c r="O54" s="16">
        <v>0.36630036630036628</v>
      </c>
      <c r="P54" s="28"/>
      <c r="Q54" s="41">
        <v>125</v>
      </c>
      <c r="R54" s="16">
        <v>9.1575091575091569</v>
      </c>
      <c r="S54" s="28"/>
      <c r="T54" s="41">
        <v>15</v>
      </c>
      <c r="U54" s="16">
        <v>1.098901098901099</v>
      </c>
      <c r="V54" s="28"/>
      <c r="W54" s="41">
        <v>170</v>
      </c>
      <c r="X54" s="16">
        <v>12.454212454212454</v>
      </c>
      <c r="Y54" s="28"/>
      <c r="Z54" s="41">
        <v>1365</v>
      </c>
    </row>
    <row r="55" spans="1:26" s="53" customFormat="1" ht="12" customHeight="1" x14ac:dyDescent="0.2">
      <c r="A55" s="18" t="s">
        <v>15</v>
      </c>
      <c r="B55" s="52">
        <v>940</v>
      </c>
      <c r="C55" s="22">
        <v>16.666666666666664</v>
      </c>
      <c r="D55" s="50"/>
      <c r="E55" s="52">
        <v>2015</v>
      </c>
      <c r="F55" s="22">
        <v>35.726950354609926</v>
      </c>
      <c r="G55" s="50"/>
      <c r="H55" s="52">
        <v>920</v>
      </c>
      <c r="I55" s="22">
        <v>16.312056737588655</v>
      </c>
      <c r="J55" s="50"/>
      <c r="K55" s="52">
        <v>470</v>
      </c>
      <c r="L55" s="22">
        <v>8.3333333333333321</v>
      </c>
      <c r="M55" s="50"/>
      <c r="N55" s="52">
        <v>25</v>
      </c>
      <c r="O55" s="22">
        <v>0.44326241134751776</v>
      </c>
      <c r="P55" s="50"/>
      <c r="Q55" s="52">
        <v>490</v>
      </c>
      <c r="R55" s="22">
        <v>8.6879432624113484</v>
      </c>
      <c r="S55" s="50"/>
      <c r="T55" s="52">
        <v>50</v>
      </c>
      <c r="U55" s="22">
        <v>0.88652482269503552</v>
      </c>
      <c r="V55" s="50"/>
      <c r="W55" s="52">
        <v>730</v>
      </c>
      <c r="X55" s="22">
        <v>12.943262411347517</v>
      </c>
      <c r="Y55" s="50"/>
      <c r="Z55" s="49">
        <v>5640</v>
      </c>
    </row>
    <row r="56" spans="1:26" ht="12" customHeight="1" x14ac:dyDescent="0.2">
      <c r="A56" s="14" t="s">
        <v>6</v>
      </c>
      <c r="B56" s="41">
        <v>455</v>
      </c>
      <c r="C56" s="16">
        <v>13</v>
      </c>
      <c r="D56" s="28"/>
      <c r="E56" s="41">
        <v>1245</v>
      </c>
      <c r="F56" s="16">
        <v>35.571428571428569</v>
      </c>
      <c r="G56" s="28"/>
      <c r="H56" s="41">
        <v>560</v>
      </c>
      <c r="I56" s="16">
        <v>16</v>
      </c>
      <c r="J56" s="28"/>
      <c r="K56" s="41">
        <v>270</v>
      </c>
      <c r="L56" s="16">
        <v>7.7142857142857135</v>
      </c>
      <c r="M56" s="28"/>
      <c r="N56" s="41">
        <v>15</v>
      </c>
      <c r="O56" s="16">
        <v>0.4285714285714286</v>
      </c>
      <c r="P56" s="28"/>
      <c r="Q56" s="41">
        <v>350</v>
      </c>
      <c r="R56" s="16">
        <v>10</v>
      </c>
      <c r="S56" s="28"/>
      <c r="T56" s="41">
        <v>20</v>
      </c>
      <c r="U56" s="16">
        <v>0.5714285714285714</v>
      </c>
      <c r="V56" s="28"/>
      <c r="W56" s="41">
        <v>585</v>
      </c>
      <c r="X56" s="16">
        <v>16.714285714285715</v>
      </c>
      <c r="Y56" s="28"/>
      <c r="Z56" s="41">
        <v>3500</v>
      </c>
    </row>
    <row r="57" spans="1:26" ht="12" customHeight="1" x14ac:dyDescent="0.2">
      <c r="A57" s="14" t="s">
        <v>5</v>
      </c>
      <c r="B57" s="41">
        <v>675</v>
      </c>
      <c r="C57" s="16">
        <v>15.271493212669684</v>
      </c>
      <c r="D57" s="28"/>
      <c r="E57" s="41">
        <v>1590</v>
      </c>
      <c r="F57" s="16">
        <v>35.972850678733032</v>
      </c>
      <c r="G57" s="28"/>
      <c r="H57" s="41">
        <v>650</v>
      </c>
      <c r="I57" s="16">
        <v>14.705882352941178</v>
      </c>
      <c r="J57" s="28"/>
      <c r="K57" s="41">
        <v>365</v>
      </c>
      <c r="L57" s="16">
        <v>8.2579185520361982</v>
      </c>
      <c r="M57" s="28"/>
      <c r="N57" s="41">
        <v>25</v>
      </c>
      <c r="O57" s="16">
        <v>0.56561085972850678</v>
      </c>
      <c r="P57" s="28"/>
      <c r="Q57" s="41">
        <v>415</v>
      </c>
      <c r="R57" s="16">
        <v>9.3891402714932131</v>
      </c>
      <c r="S57" s="28"/>
      <c r="T57" s="41">
        <v>30</v>
      </c>
      <c r="U57" s="16">
        <v>0.67873303167420818</v>
      </c>
      <c r="V57" s="28"/>
      <c r="W57" s="41">
        <v>670</v>
      </c>
      <c r="X57" s="16">
        <v>15.158371040723981</v>
      </c>
      <c r="Y57" s="28"/>
      <c r="Z57" s="41">
        <v>4420</v>
      </c>
    </row>
    <row r="58" spans="1:26" s="53" customFormat="1" ht="12" customHeight="1" x14ac:dyDescent="0.2">
      <c r="A58" s="18" t="s">
        <v>16</v>
      </c>
      <c r="B58" s="52">
        <v>1130</v>
      </c>
      <c r="C58" s="22">
        <v>14.267676767676768</v>
      </c>
      <c r="D58" s="50"/>
      <c r="E58" s="52">
        <v>2835</v>
      </c>
      <c r="F58" s="22">
        <v>35.795454545454547</v>
      </c>
      <c r="G58" s="50"/>
      <c r="H58" s="52">
        <v>1210</v>
      </c>
      <c r="I58" s="22">
        <v>15.277777777777779</v>
      </c>
      <c r="J58" s="50"/>
      <c r="K58" s="52">
        <v>635</v>
      </c>
      <c r="L58" s="22">
        <v>8.0176767676767682</v>
      </c>
      <c r="M58" s="50"/>
      <c r="N58" s="52">
        <v>40</v>
      </c>
      <c r="O58" s="22">
        <v>0.50505050505050508</v>
      </c>
      <c r="P58" s="50"/>
      <c r="Q58" s="52">
        <v>765</v>
      </c>
      <c r="R58" s="22">
        <v>9.6590909090909083</v>
      </c>
      <c r="S58" s="50"/>
      <c r="T58" s="52">
        <v>50</v>
      </c>
      <c r="U58" s="22">
        <v>0.63131313131313127</v>
      </c>
      <c r="V58" s="50"/>
      <c r="W58" s="52">
        <v>1255</v>
      </c>
      <c r="X58" s="22">
        <v>15.845959595959597</v>
      </c>
      <c r="Y58" s="50"/>
      <c r="Z58" s="49">
        <v>7920</v>
      </c>
    </row>
    <row r="59" spans="1:26" ht="5.15" customHeight="1" x14ac:dyDescent="0.2">
      <c r="A59" s="14"/>
      <c r="B59" s="41"/>
      <c r="C59" s="16"/>
      <c r="D59" s="28"/>
      <c r="E59" s="41"/>
      <c r="F59" s="16"/>
      <c r="G59" s="28"/>
      <c r="H59" s="41"/>
      <c r="I59" s="16"/>
      <c r="J59" s="28"/>
      <c r="K59" s="41"/>
      <c r="L59" s="16"/>
      <c r="M59" s="28"/>
      <c r="N59" s="41"/>
      <c r="O59" s="16"/>
      <c r="P59" s="28"/>
      <c r="Q59" s="41"/>
      <c r="R59" s="16"/>
      <c r="S59" s="28"/>
      <c r="T59" s="41"/>
      <c r="U59" s="16"/>
      <c r="V59" s="28"/>
      <c r="W59" s="41"/>
      <c r="X59" s="16"/>
      <c r="Y59" s="28"/>
      <c r="Z59" s="41"/>
    </row>
    <row r="60" spans="1:26" ht="12" customHeight="1" x14ac:dyDescent="0.2">
      <c r="A60" s="14" t="s">
        <v>0</v>
      </c>
      <c r="B60" s="41">
        <v>2070</v>
      </c>
      <c r="C60" s="16">
        <v>15.265486725663715</v>
      </c>
      <c r="D60" s="28"/>
      <c r="E60" s="41">
        <v>4850</v>
      </c>
      <c r="F60" s="16">
        <v>35.766961651917406</v>
      </c>
      <c r="G60" s="28"/>
      <c r="H60" s="41">
        <v>2130</v>
      </c>
      <c r="I60" s="16">
        <v>15.707964601769911</v>
      </c>
      <c r="J60" s="28"/>
      <c r="K60" s="41">
        <v>1105</v>
      </c>
      <c r="L60" s="16">
        <v>8.1489675516224178</v>
      </c>
      <c r="M60" s="28"/>
      <c r="N60" s="41">
        <v>65</v>
      </c>
      <c r="O60" s="16">
        <v>0.47935103244837757</v>
      </c>
      <c r="P60" s="28"/>
      <c r="Q60" s="41">
        <v>1255</v>
      </c>
      <c r="R60" s="16">
        <v>9.2551622418879056</v>
      </c>
      <c r="S60" s="28"/>
      <c r="T60" s="41">
        <v>100</v>
      </c>
      <c r="U60" s="16">
        <v>0.73746312684365778</v>
      </c>
      <c r="V60" s="28"/>
      <c r="W60" s="41">
        <v>1985</v>
      </c>
      <c r="X60" s="16">
        <v>14.638643067846607</v>
      </c>
      <c r="Y60" s="28"/>
      <c r="Z60" s="41">
        <v>13560</v>
      </c>
    </row>
    <row r="61" spans="1:26" ht="12" customHeight="1" x14ac:dyDescent="0.2">
      <c r="A61" s="14" t="s">
        <v>12</v>
      </c>
      <c r="B61" s="41">
        <v>35715</v>
      </c>
      <c r="C61" s="16">
        <v>16.599274958170664</v>
      </c>
      <c r="D61" s="28"/>
      <c r="E61" s="41">
        <v>77600</v>
      </c>
      <c r="F61" s="16">
        <v>36.066183305447112</v>
      </c>
      <c r="G61" s="28"/>
      <c r="H61" s="41">
        <v>31065</v>
      </c>
      <c r="I61" s="16">
        <v>14.43809258226436</v>
      </c>
      <c r="J61" s="28"/>
      <c r="K61" s="41">
        <v>17925</v>
      </c>
      <c r="L61" s="16">
        <v>8.3310094813162294</v>
      </c>
      <c r="M61" s="28"/>
      <c r="N61" s="41">
        <v>905</v>
      </c>
      <c r="O61" s="16">
        <v>0.42061721509574274</v>
      </c>
      <c r="P61" s="28"/>
      <c r="Q61" s="41">
        <v>18555</v>
      </c>
      <c r="R61" s="16">
        <v>8.6238148354712774</v>
      </c>
      <c r="S61" s="28"/>
      <c r="T61" s="41">
        <v>1390</v>
      </c>
      <c r="U61" s="16">
        <v>0.64603086075478711</v>
      </c>
      <c r="V61" s="28"/>
      <c r="W61" s="41">
        <v>32005</v>
      </c>
      <c r="X61" s="16">
        <v>14.874976761479831</v>
      </c>
      <c r="Y61" s="28"/>
      <c r="Z61" s="41">
        <v>215160</v>
      </c>
    </row>
    <row r="62" spans="1:26" ht="5.15" customHeight="1" thickBot="1" x14ac:dyDescent="0.25">
      <c r="A62" s="19"/>
      <c r="B62" s="48"/>
      <c r="C62" s="48"/>
      <c r="D62" s="29"/>
      <c r="E62" s="48"/>
      <c r="F62" s="48"/>
      <c r="G62" s="29"/>
      <c r="H62" s="48"/>
      <c r="I62" s="48"/>
      <c r="J62" s="29"/>
      <c r="K62" s="48"/>
      <c r="L62" s="48"/>
      <c r="M62" s="29"/>
      <c r="N62" s="48"/>
      <c r="O62" s="48"/>
      <c r="P62" s="29"/>
      <c r="Q62" s="48"/>
      <c r="R62" s="48"/>
      <c r="S62" s="29"/>
      <c r="T62" s="48"/>
      <c r="U62" s="48"/>
      <c r="V62" s="29"/>
      <c r="W62" s="48"/>
      <c r="X62" s="48"/>
      <c r="Y62" s="29"/>
      <c r="Z62" s="48"/>
    </row>
    <row r="63" spans="1:26" ht="9" customHeight="1" thickTop="1" x14ac:dyDescent="0.2"/>
    <row r="64" spans="1:26" ht="10.5" x14ac:dyDescent="0.2">
      <c r="A64" s="42"/>
      <c r="B64" s="1"/>
      <c r="D64" s="1"/>
      <c r="E64" s="1"/>
      <c r="G64" s="1"/>
      <c r="H64" s="1"/>
      <c r="J64" s="1"/>
      <c r="K64" s="1"/>
      <c r="M64" s="1"/>
      <c r="N64" s="1"/>
      <c r="P64" s="1"/>
    </row>
  </sheetData>
  <mergeCells count="33">
    <mergeCell ref="A1:Z1"/>
    <mergeCell ref="B11:C11"/>
    <mergeCell ref="E11:F11"/>
    <mergeCell ref="H11:I11"/>
    <mergeCell ref="K11:L11"/>
    <mergeCell ref="N11:O11"/>
    <mergeCell ref="Q11:R11"/>
    <mergeCell ref="A4:Z4"/>
    <mergeCell ref="T11:U11"/>
    <mergeCell ref="W11:X11"/>
    <mergeCell ref="A2:Z2"/>
    <mergeCell ref="A7:B7"/>
    <mergeCell ref="A5:Z5"/>
    <mergeCell ref="A10:Z10"/>
    <mergeCell ref="A9:Z9"/>
    <mergeCell ref="A28:Z28"/>
    <mergeCell ref="B29:C29"/>
    <mergeCell ref="E29:F29"/>
    <mergeCell ref="H29:I29"/>
    <mergeCell ref="K29:L29"/>
    <mergeCell ref="N29:O29"/>
    <mergeCell ref="Q29:R29"/>
    <mergeCell ref="T29:U29"/>
    <mergeCell ref="W29:X29"/>
    <mergeCell ref="Q47:R47"/>
    <mergeCell ref="T47:U47"/>
    <mergeCell ref="W47:X47"/>
    <mergeCell ref="A46:Z46"/>
    <mergeCell ref="B47:C47"/>
    <mergeCell ref="E47:F47"/>
    <mergeCell ref="H47:I47"/>
    <mergeCell ref="K47:L47"/>
    <mergeCell ref="N47:O47"/>
  </mergeCells>
  <hyperlinks>
    <hyperlink ref="A2:Z2" r:id="rId1" display="Familles avec au moins un enfant de moins de 18 ans selon la structure de la famille"/>
  </hyperlinks>
  <printOptions horizontalCentered="1"/>
  <pageMargins left="0.19685039370078741" right="0.19685039370078741" top="0.19685039370078741" bottom="0.78740157480314965" header="0.51181102362204722" footer="0.15748031496062992"/>
  <pageSetup orientation="landscape"/>
  <headerFooter>
    <oddFooter>&amp;L&amp;7Équipe de surveillance, recherche et évaluation
Direction de santé publique du CISSS de Lanaudière&amp;R&amp;G</oddFooter>
  </headerFooter>
  <rowBreaks count="2" manualBreakCount="2">
    <brk id="26" max="16383" man="1"/>
    <brk id="4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64"/>
  <sheetViews>
    <sheetView showGridLines="0" zoomScaleNormal="100" workbookViewId="0">
      <selection sqref="A1:Z1"/>
    </sheetView>
  </sheetViews>
  <sheetFormatPr baseColWidth="10" defaultColWidth="12" defaultRowHeight="10" x14ac:dyDescent="0.2"/>
  <cols>
    <col min="1" max="1" width="23.44140625" style="1" customWidth="1"/>
    <col min="2" max="2" width="7.44140625" style="2" customWidth="1"/>
    <col min="3" max="3" width="6.77734375" style="2" customWidth="1"/>
    <col min="4" max="4" width="1.44140625" style="2" customWidth="1"/>
    <col min="5" max="5" width="7.6640625" style="2" customWidth="1"/>
    <col min="6" max="6" width="6.77734375" style="2" customWidth="1"/>
    <col min="7" max="7" width="1.44140625" style="2" customWidth="1"/>
    <col min="8" max="8" width="6.6640625" style="2" bestFit="1" customWidth="1"/>
    <col min="9" max="9" width="6.77734375" style="2" customWidth="1"/>
    <col min="10" max="10" width="1.6640625" style="2" customWidth="1"/>
    <col min="11" max="11" width="8" style="2" customWidth="1"/>
    <col min="12" max="12" width="6.77734375" style="2" customWidth="1"/>
    <col min="13" max="13" width="1.6640625" style="2" customWidth="1"/>
    <col min="14" max="14" width="9.33203125" style="2" customWidth="1"/>
    <col min="15" max="15" width="6.77734375" style="2" customWidth="1"/>
    <col min="16" max="16" width="2.109375" style="2" customWidth="1"/>
    <col min="17" max="17" width="7" style="1" customWidth="1"/>
    <col min="18" max="18" width="6.77734375" style="2" customWidth="1"/>
    <col min="19" max="19" width="2.6640625" style="1" customWidth="1"/>
    <col min="20" max="20" width="11.109375" style="1" customWidth="1"/>
    <col min="21" max="21" width="6.77734375" style="2" customWidth="1"/>
    <col min="22" max="22" width="2" style="1" customWidth="1"/>
    <col min="23" max="23" width="9.44140625" style="1" customWidth="1"/>
    <col min="24" max="24" width="6.77734375" style="2" customWidth="1"/>
    <col min="25" max="25" width="2.33203125" style="1" customWidth="1"/>
    <col min="26" max="26" width="7.6640625" style="2" bestFit="1" customWidth="1"/>
    <col min="27" max="16384" width="12" style="1"/>
  </cols>
  <sheetData>
    <row r="1" spans="1:26" ht="39" customHeight="1" x14ac:dyDescent="0.2">
      <c r="A1" s="60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9.5" customHeight="1" x14ac:dyDescent="0.2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45" customFormat="1" ht="8.2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R3" s="44"/>
      <c r="U3" s="44"/>
      <c r="X3" s="44"/>
      <c r="Z3" s="44"/>
    </row>
    <row r="4" spans="1:26" ht="29.25" customHeight="1" x14ac:dyDescent="0.2">
      <c r="A4" s="61" t="s">
        <v>24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5" customHeight="1" x14ac:dyDescent="0.2">
      <c r="A5" s="64" t="s">
        <v>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6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26" ht="12" customHeight="1" x14ac:dyDescent="0.2">
      <c r="A7" s="63" t="s">
        <v>41</v>
      </c>
      <c r="B7" s="63"/>
      <c r="D7" s="1"/>
      <c r="E7" s="1"/>
      <c r="G7" s="1"/>
      <c r="H7" s="1"/>
      <c r="J7" s="1"/>
      <c r="K7" s="1"/>
      <c r="M7" s="1"/>
      <c r="N7" s="1"/>
      <c r="P7" s="1"/>
      <c r="R7" s="47"/>
      <c r="S7" s="8"/>
    </row>
    <row r="8" spans="1:26" ht="6" customHeight="1" x14ac:dyDescent="0.2">
      <c r="A8" s="8"/>
      <c r="B8" s="8"/>
      <c r="C8" s="47"/>
      <c r="D8" s="8"/>
      <c r="E8" s="8"/>
      <c r="F8" s="47"/>
      <c r="G8" s="8"/>
      <c r="H8" s="8"/>
      <c r="I8" s="47"/>
      <c r="J8" s="8"/>
      <c r="K8" s="8"/>
      <c r="L8" s="47"/>
      <c r="M8" s="8"/>
      <c r="N8" s="8"/>
      <c r="O8" s="47"/>
      <c r="P8" s="8"/>
      <c r="Q8" s="8"/>
      <c r="R8" s="47"/>
      <c r="S8" s="8"/>
    </row>
    <row r="9" spans="1:26" ht="32" customHeight="1" x14ac:dyDescent="0.2">
      <c r="A9" s="65" t="s">
        <v>40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6" ht="15.75" customHeight="1" thickBot="1" x14ac:dyDescent="0.25">
      <c r="A10" s="59" t="s">
        <v>18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s="9" customFormat="1" ht="50.25" customHeight="1" thickTop="1" x14ac:dyDescent="0.2">
      <c r="B11" s="58" t="s">
        <v>27</v>
      </c>
      <c r="C11" s="58"/>
      <c r="D11" s="6"/>
      <c r="E11" s="58" t="s">
        <v>9</v>
      </c>
      <c r="F11" s="58"/>
      <c r="G11" s="6"/>
      <c r="H11" s="58" t="s">
        <v>10</v>
      </c>
      <c r="I11" s="58"/>
      <c r="J11" s="6"/>
      <c r="K11" s="58" t="s">
        <v>30</v>
      </c>
      <c r="L11" s="58"/>
      <c r="M11" s="6"/>
      <c r="N11" s="58" t="s">
        <v>31</v>
      </c>
      <c r="O11" s="58"/>
      <c r="P11" s="6"/>
      <c r="Q11" s="58" t="s">
        <v>29</v>
      </c>
      <c r="R11" s="58"/>
      <c r="S11" s="6"/>
      <c r="T11" s="58" t="s">
        <v>28</v>
      </c>
      <c r="U11" s="58"/>
      <c r="V11" s="6"/>
      <c r="W11" s="58" t="s">
        <v>11</v>
      </c>
      <c r="X11" s="58"/>
      <c r="Y11" s="6"/>
      <c r="Z11" s="10" t="s">
        <v>14</v>
      </c>
    </row>
    <row r="12" spans="1:26" s="9" customFormat="1" ht="12.75" customHeight="1" x14ac:dyDescent="0.2">
      <c r="B12" s="11" t="s">
        <v>13</v>
      </c>
      <c r="C12" s="11" t="s">
        <v>8</v>
      </c>
      <c r="D12" s="6"/>
      <c r="E12" s="11" t="s">
        <v>13</v>
      </c>
      <c r="F12" s="11" t="s">
        <v>8</v>
      </c>
      <c r="G12" s="6"/>
      <c r="H12" s="11" t="s">
        <v>13</v>
      </c>
      <c r="I12" s="11" t="s">
        <v>8</v>
      </c>
      <c r="J12" s="6"/>
      <c r="K12" s="11" t="s">
        <v>13</v>
      </c>
      <c r="L12" s="11" t="s">
        <v>8</v>
      </c>
      <c r="M12" s="6"/>
      <c r="N12" s="11" t="s">
        <v>13</v>
      </c>
      <c r="O12" s="11" t="s">
        <v>8</v>
      </c>
      <c r="P12" s="6"/>
      <c r="Q12" s="11" t="s">
        <v>13</v>
      </c>
      <c r="R12" s="11" t="s">
        <v>8</v>
      </c>
      <c r="S12" s="6"/>
      <c r="T12" s="11" t="s">
        <v>13</v>
      </c>
      <c r="U12" s="11" t="s">
        <v>8</v>
      </c>
      <c r="V12" s="6"/>
      <c r="W12" s="11" t="s">
        <v>13</v>
      </c>
      <c r="X12" s="11" t="s">
        <v>8</v>
      </c>
      <c r="Y12" s="6"/>
      <c r="Z12" s="11" t="s">
        <v>13</v>
      </c>
    </row>
    <row r="13" spans="1:26" s="9" customFormat="1" ht="2.25" customHeight="1" x14ac:dyDescent="0.2">
      <c r="A13" s="12"/>
      <c r="B13" s="13"/>
      <c r="C13" s="13"/>
      <c r="D13" s="6"/>
      <c r="E13" s="13"/>
      <c r="F13" s="13"/>
      <c r="G13" s="6"/>
      <c r="H13" s="13"/>
      <c r="I13" s="13"/>
      <c r="J13" s="6"/>
      <c r="K13" s="13"/>
      <c r="L13" s="13"/>
      <c r="M13" s="6"/>
      <c r="N13" s="13"/>
      <c r="O13" s="13"/>
      <c r="P13" s="6"/>
      <c r="Q13" s="13"/>
      <c r="R13" s="13"/>
      <c r="S13" s="6"/>
      <c r="T13" s="13"/>
      <c r="U13" s="13"/>
      <c r="V13" s="6"/>
      <c r="W13" s="13"/>
      <c r="X13" s="13"/>
      <c r="Y13" s="6"/>
      <c r="Z13" s="13"/>
    </row>
    <row r="14" spans="1:26" ht="3.75" customHeight="1" x14ac:dyDescent="0.2">
      <c r="A14" s="4"/>
      <c r="B14" s="9"/>
      <c r="C14" s="9"/>
      <c r="D14" s="3"/>
      <c r="E14" s="9"/>
      <c r="F14" s="9"/>
      <c r="G14" s="3"/>
      <c r="H14" s="9"/>
      <c r="I14" s="9"/>
      <c r="J14" s="3"/>
      <c r="K14" s="9"/>
      <c r="L14" s="9"/>
      <c r="M14" s="3"/>
      <c r="N14" s="9"/>
      <c r="O14" s="9"/>
      <c r="P14" s="3"/>
      <c r="Q14" s="9"/>
      <c r="R14" s="9"/>
      <c r="S14" s="3"/>
      <c r="T14" s="9"/>
      <c r="U14" s="9"/>
      <c r="V14" s="3"/>
      <c r="W14" s="9"/>
      <c r="X14" s="9"/>
      <c r="Y14" s="3"/>
      <c r="Z14" s="9"/>
    </row>
    <row r="15" spans="1:26" ht="12" customHeight="1" x14ac:dyDescent="0.2">
      <c r="A15" s="14" t="s">
        <v>1</v>
      </c>
      <c r="B15" s="41">
        <v>1095</v>
      </c>
      <c r="C15" s="16">
        <f>B15/Z15*100</f>
        <v>25.795053003533567</v>
      </c>
      <c r="D15" s="28"/>
      <c r="E15" s="41">
        <v>1145</v>
      </c>
      <c r="F15" s="16">
        <f>E15/Z15*100</f>
        <v>26.972909305064778</v>
      </c>
      <c r="G15" s="28"/>
      <c r="H15" s="41">
        <v>340</v>
      </c>
      <c r="I15" s="16">
        <f>H15/Z15*100</f>
        <v>8.0094228504122498</v>
      </c>
      <c r="J15" s="28"/>
      <c r="K15" s="41">
        <v>665</v>
      </c>
      <c r="L15" s="16">
        <f>K15/Z15*100</f>
        <v>15.665488810365137</v>
      </c>
      <c r="M15" s="28"/>
      <c r="N15" s="41">
        <v>35</v>
      </c>
      <c r="O15" s="16">
        <f>N15/Z15*100</f>
        <v>0.82449941107184921</v>
      </c>
      <c r="P15" s="28"/>
      <c r="Q15" s="41">
        <v>365</v>
      </c>
      <c r="R15" s="16">
        <f>Q15/Z15*100</f>
        <v>8.598351001177857</v>
      </c>
      <c r="S15" s="28"/>
      <c r="T15" s="41">
        <v>50</v>
      </c>
      <c r="U15" s="16">
        <f>T15/Z15*100</f>
        <v>1.1778563015312131</v>
      </c>
      <c r="V15" s="28"/>
      <c r="W15" s="41">
        <v>550</v>
      </c>
      <c r="X15" s="16">
        <f>W15/Z15*100</f>
        <v>12.956419316843345</v>
      </c>
      <c r="Y15" s="28"/>
      <c r="Z15" s="41">
        <f>B15+E15+H15+K15+N15+Q15+T15+W15</f>
        <v>4245</v>
      </c>
    </row>
    <row r="16" spans="1:26" ht="12" customHeight="1" x14ac:dyDescent="0.2">
      <c r="A16" s="14" t="s">
        <v>3</v>
      </c>
      <c r="B16" s="41">
        <v>1820</v>
      </c>
      <c r="C16" s="16">
        <f t="shared" ref="C16:C22" si="0">B16/Z16*100</f>
        <v>27.306826706676667</v>
      </c>
      <c r="D16" s="28"/>
      <c r="E16" s="41">
        <v>1915</v>
      </c>
      <c r="F16" s="16">
        <f t="shared" ref="F16:F22" si="1">E16/Z16*100</f>
        <v>28.732183045761438</v>
      </c>
      <c r="G16" s="28"/>
      <c r="H16" s="41">
        <v>530</v>
      </c>
      <c r="I16" s="16">
        <f t="shared" ref="I16:I22" si="2">H16/Z16*100</f>
        <v>7.9519879969992502</v>
      </c>
      <c r="J16" s="28"/>
      <c r="K16" s="41">
        <v>1025</v>
      </c>
      <c r="L16" s="16">
        <f t="shared" ref="L16:L22" si="3">K16/Z16*100</f>
        <v>15.378844711177795</v>
      </c>
      <c r="M16" s="28"/>
      <c r="N16" s="41">
        <v>35</v>
      </c>
      <c r="O16" s="16">
        <f t="shared" ref="O16:O22" si="4">N16/Z16*100</f>
        <v>0.5251312828207052</v>
      </c>
      <c r="P16" s="28"/>
      <c r="Q16" s="41">
        <v>505</v>
      </c>
      <c r="R16" s="16">
        <f t="shared" ref="R16:R22" si="5">Q16/Z16*100</f>
        <v>7.5768942235558887</v>
      </c>
      <c r="S16" s="28"/>
      <c r="T16" s="41">
        <v>70</v>
      </c>
      <c r="U16" s="16">
        <f t="shared" ref="U16:U22" si="6">T16/Z16*100</f>
        <v>1.0502625656414104</v>
      </c>
      <c r="V16" s="28"/>
      <c r="W16" s="41">
        <v>765</v>
      </c>
      <c r="X16" s="16">
        <f t="shared" ref="X16:X22" si="7">W16/Z16*100</f>
        <v>11.47786946736684</v>
      </c>
      <c r="Y16" s="28"/>
      <c r="Z16" s="41">
        <f t="shared" ref="Z16:Z25" si="8">B16+E16+H16+K16+N16+Q16+T16+W16</f>
        <v>6665</v>
      </c>
    </row>
    <row r="17" spans="1:26" ht="12" customHeight="1" x14ac:dyDescent="0.2">
      <c r="A17" s="14" t="s">
        <v>2</v>
      </c>
      <c r="B17" s="41">
        <v>1030</v>
      </c>
      <c r="C17" s="16">
        <f t="shared" si="0"/>
        <v>24.263839811542994</v>
      </c>
      <c r="D17" s="28"/>
      <c r="E17" s="41">
        <v>1170</v>
      </c>
      <c r="F17" s="16">
        <f t="shared" si="1"/>
        <v>27.561837455830389</v>
      </c>
      <c r="G17" s="28"/>
      <c r="H17" s="41">
        <v>395</v>
      </c>
      <c r="I17" s="16">
        <f t="shared" si="2"/>
        <v>9.3050647820965828</v>
      </c>
      <c r="J17" s="28"/>
      <c r="K17" s="41">
        <v>615</v>
      </c>
      <c r="L17" s="16">
        <f t="shared" si="3"/>
        <v>14.487632508833922</v>
      </c>
      <c r="M17" s="28"/>
      <c r="N17" s="41">
        <v>30</v>
      </c>
      <c r="O17" s="16">
        <f t="shared" si="4"/>
        <v>0.70671378091872794</v>
      </c>
      <c r="P17" s="28"/>
      <c r="Q17" s="41">
        <v>335</v>
      </c>
      <c r="R17" s="16">
        <f t="shared" si="5"/>
        <v>7.8916372202591294</v>
      </c>
      <c r="S17" s="28"/>
      <c r="T17" s="41">
        <v>60</v>
      </c>
      <c r="U17" s="16">
        <f t="shared" si="6"/>
        <v>1.4134275618374559</v>
      </c>
      <c r="V17" s="28"/>
      <c r="W17" s="41">
        <v>610</v>
      </c>
      <c r="X17" s="16">
        <f t="shared" si="7"/>
        <v>14.3698468786808</v>
      </c>
      <c r="Y17" s="28"/>
      <c r="Z17" s="41">
        <f t="shared" si="8"/>
        <v>4245</v>
      </c>
    </row>
    <row r="18" spans="1:26" ht="12" customHeight="1" x14ac:dyDescent="0.2">
      <c r="A18" s="14" t="s">
        <v>4</v>
      </c>
      <c r="B18" s="41">
        <v>1910</v>
      </c>
      <c r="C18" s="16">
        <f t="shared" si="0"/>
        <v>30.58446757405925</v>
      </c>
      <c r="D18" s="28"/>
      <c r="E18" s="41">
        <v>1735</v>
      </c>
      <c r="F18" s="16">
        <f t="shared" si="1"/>
        <v>27.782225780624497</v>
      </c>
      <c r="G18" s="28"/>
      <c r="H18" s="41">
        <v>410</v>
      </c>
      <c r="I18" s="16">
        <f t="shared" si="2"/>
        <v>6.5652522017614094</v>
      </c>
      <c r="J18" s="28"/>
      <c r="K18" s="41">
        <v>1005</v>
      </c>
      <c r="L18" s="16">
        <f t="shared" si="3"/>
        <v>16.092874299439551</v>
      </c>
      <c r="M18" s="28"/>
      <c r="N18" s="41">
        <v>25</v>
      </c>
      <c r="O18" s="16">
        <f t="shared" si="4"/>
        <v>0.40032025620496392</v>
      </c>
      <c r="P18" s="28"/>
      <c r="Q18" s="41">
        <v>450</v>
      </c>
      <c r="R18" s="16">
        <f t="shared" si="5"/>
        <v>7.205764611689351</v>
      </c>
      <c r="S18" s="28"/>
      <c r="T18" s="41">
        <v>60</v>
      </c>
      <c r="U18" s="16">
        <f t="shared" si="6"/>
        <v>0.96076861489191345</v>
      </c>
      <c r="V18" s="28"/>
      <c r="W18" s="41">
        <v>650</v>
      </c>
      <c r="X18" s="16">
        <f t="shared" si="7"/>
        <v>10.408326661329063</v>
      </c>
      <c r="Y18" s="28"/>
      <c r="Z18" s="41">
        <f t="shared" si="8"/>
        <v>6245</v>
      </c>
    </row>
    <row r="19" spans="1:26" s="51" customFormat="1" ht="12" customHeight="1" x14ac:dyDescent="0.2">
      <c r="A19" s="18" t="s">
        <v>15</v>
      </c>
      <c r="B19" s="49">
        <v>5850</v>
      </c>
      <c r="C19" s="22">
        <f t="shared" si="0"/>
        <v>27.342837111474644</v>
      </c>
      <c r="D19" s="50"/>
      <c r="E19" s="49">
        <v>5960</v>
      </c>
      <c r="F19" s="22">
        <f t="shared" si="1"/>
        <v>27.856975928955364</v>
      </c>
      <c r="G19" s="50"/>
      <c r="H19" s="49">
        <v>1680</v>
      </c>
      <c r="I19" s="22">
        <f t="shared" si="2"/>
        <v>7.8523019397055389</v>
      </c>
      <c r="J19" s="50"/>
      <c r="K19" s="49">
        <v>3315</v>
      </c>
      <c r="L19" s="22">
        <f t="shared" si="3"/>
        <v>15.494274363168964</v>
      </c>
      <c r="M19" s="50"/>
      <c r="N19" s="49">
        <v>120</v>
      </c>
      <c r="O19" s="22">
        <f t="shared" si="4"/>
        <v>0.56087870997896705</v>
      </c>
      <c r="P19" s="50"/>
      <c r="Q19" s="49">
        <v>1650</v>
      </c>
      <c r="R19" s="22">
        <f t="shared" si="5"/>
        <v>7.7120822622107967</v>
      </c>
      <c r="S19" s="50"/>
      <c r="T19" s="49">
        <v>245</v>
      </c>
      <c r="U19" s="22">
        <f t="shared" si="6"/>
        <v>1.1451273662070576</v>
      </c>
      <c r="V19" s="50"/>
      <c r="W19" s="49">
        <v>2575</v>
      </c>
      <c r="X19" s="22">
        <f t="shared" si="7"/>
        <v>12.035522318298668</v>
      </c>
      <c r="Y19" s="50"/>
      <c r="Z19" s="41">
        <f t="shared" si="8"/>
        <v>21395</v>
      </c>
    </row>
    <row r="20" spans="1:26" ht="12" customHeight="1" x14ac:dyDescent="0.2">
      <c r="A20" s="14" t="s">
        <v>6</v>
      </c>
      <c r="B20" s="41">
        <v>3385</v>
      </c>
      <c r="C20" s="16">
        <f t="shared" si="0"/>
        <v>23.280605226960109</v>
      </c>
      <c r="D20" s="28"/>
      <c r="E20" s="41">
        <v>4080</v>
      </c>
      <c r="F20" s="16">
        <f t="shared" si="1"/>
        <v>28.060522696011002</v>
      </c>
      <c r="G20" s="28"/>
      <c r="H20" s="41">
        <v>1035</v>
      </c>
      <c r="I20" s="16">
        <f t="shared" si="2"/>
        <v>7.1182943603851436</v>
      </c>
      <c r="J20" s="28"/>
      <c r="K20" s="41">
        <v>2405</v>
      </c>
      <c r="L20" s="16">
        <f t="shared" si="3"/>
        <v>16.540577716643742</v>
      </c>
      <c r="M20" s="28"/>
      <c r="N20" s="41">
        <v>75</v>
      </c>
      <c r="O20" s="16">
        <f t="shared" si="4"/>
        <v>0.51581843191196697</v>
      </c>
      <c r="P20" s="28"/>
      <c r="Q20" s="41">
        <v>1205</v>
      </c>
      <c r="R20" s="16">
        <f t="shared" si="5"/>
        <v>8.2874828060522692</v>
      </c>
      <c r="S20" s="28"/>
      <c r="T20" s="41">
        <v>150</v>
      </c>
      <c r="U20" s="16">
        <f t="shared" si="6"/>
        <v>1.0316368638239339</v>
      </c>
      <c r="V20" s="28"/>
      <c r="W20" s="41">
        <v>2205</v>
      </c>
      <c r="X20" s="16">
        <f t="shared" si="7"/>
        <v>15.165061898211828</v>
      </c>
      <c r="Y20" s="28"/>
      <c r="Z20" s="41">
        <f t="shared" si="8"/>
        <v>14540</v>
      </c>
    </row>
    <row r="21" spans="1:26" ht="12" customHeight="1" x14ac:dyDescent="0.2">
      <c r="A21" s="14" t="s">
        <v>5</v>
      </c>
      <c r="B21" s="41">
        <v>4945</v>
      </c>
      <c r="C21" s="16">
        <f t="shared" si="0"/>
        <v>23.768324921893775</v>
      </c>
      <c r="D21" s="28"/>
      <c r="E21" s="41">
        <v>6105</v>
      </c>
      <c r="F21" s="16">
        <f t="shared" si="1"/>
        <v>29.343907714491706</v>
      </c>
      <c r="G21" s="28"/>
      <c r="H21" s="41">
        <v>1350</v>
      </c>
      <c r="I21" s="16">
        <f t="shared" si="2"/>
        <v>6.4888248017303525</v>
      </c>
      <c r="J21" s="28"/>
      <c r="K21" s="41">
        <v>3430</v>
      </c>
      <c r="L21" s="16">
        <f t="shared" si="3"/>
        <v>16.486421533285267</v>
      </c>
      <c r="M21" s="28"/>
      <c r="N21" s="41">
        <v>100</v>
      </c>
      <c r="O21" s="16">
        <f t="shared" si="4"/>
        <v>0.48065368901706318</v>
      </c>
      <c r="P21" s="28"/>
      <c r="Q21" s="41">
        <v>1760</v>
      </c>
      <c r="R21" s="16">
        <f t="shared" si="5"/>
        <v>8.459504926700312</v>
      </c>
      <c r="S21" s="28"/>
      <c r="T21" s="41">
        <v>205</v>
      </c>
      <c r="U21" s="16">
        <f t="shared" si="6"/>
        <v>0.98534006248497952</v>
      </c>
      <c r="V21" s="28"/>
      <c r="W21" s="41">
        <v>2910</v>
      </c>
      <c r="X21" s="16">
        <f t="shared" si="7"/>
        <v>13.987022350396538</v>
      </c>
      <c r="Y21" s="28"/>
      <c r="Z21" s="41">
        <f t="shared" si="8"/>
        <v>20805</v>
      </c>
    </row>
    <row r="22" spans="1:26" s="51" customFormat="1" ht="12" customHeight="1" x14ac:dyDescent="0.2">
      <c r="A22" s="18" t="s">
        <v>16</v>
      </c>
      <c r="B22" s="49">
        <v>8330</v>
      </c>
      <c r="C22" s="22">
        <f t="shared" si="0"/>
        <v>23.571024335031126</v>
      </c>
      <c r="D22" s="50"/>
      <c r="E22" s="49">
        <v>10180</v>
      </c>
      <c r="F22" s="22">
        <f t="shared" si="1"/>
        <v>28.805885681946801</v>
      </c>
      <c r="G22" s="50"/>
      <c r="H22" s="49">
        <v>2385</v>
      </c>
      <c r="I22" s="22">
        <f t="shared" si="2"/>
        <v>6.7487266553480474</v>
      </c>
      <c r="J22" s="50"/>
      <c r="K22" s="49">
        <v>5835</v>
      </c>
      <c r="L22" s="22">
        <f t="shared" si="3"/>
        <v>16.511035653650254</v>
      </c>
      <c r="M22" s="50"/>
      <c r="N22" s="49">
        <v>170</v>
      </c>
      <c r="O22" s="22">
        <f t="shared" si="4"/>
        <v>0.48104131295981895</v>
      </c>
      <c r="P22" s="50"/>
      <c r="Q22" s="49">
        <v>2965</v>
      </c>
      <c r="R22" s="22">
        <f t="shared" si="5"/>
        <v>8.3899264289756648</v>
      </c>
      <c r="S22" s="50"/>
      <c r="T22" s="49">
        <v>360</v>
      </c>
      <c r="U22" s="22">
        <f t="shared" si="6"/>
        <v>1.0186757215619695</v>
      </c>
      <c r="V22" s="50"/>
      <c r="W22" s="49">
        <v>5115</v>
      </c>
      <c r="X22" s="22">
        <f t="shared" si="7"/>
        <v>14.473684210526317</v>
      </c>
      <c r="Y22" s="50"/>
      <c r="Z22" s="41">
        <f t="shared" si="8"/>
        <v>35340</v>
      </c>
    </row>
    <row r="23" spans="1:26" ht="5.15" customHeight="1" x14ac:dyDescent="0.2">
      <c r="A23" s="14"/>
      <c r="B23" s="41"/>
      <c r="C23" s="16"/>
      <c r="D23" s="28"/>
      <c r="E23" s="41"/>
      <c r="F23" s="16"/>
      <c r="G23" s="28"/>
      <c r="H23" s="41"/>
      <c r="I23" s="16"/>
      <c r="J23" s="28"/>
      <c r="K23" s="41"/>
      <c r="L23" s="16"/>
      <c r="M23" s="28"/>
      <c r="N23" s="41"/>
      <c r="O23" s="16"/>
      <c r="P23" s="28"/>
      <c r="Q23" s="41"/>
      <c r="R23" s="16"/>
      <c r="S23" s="28"/>
      <c r="T23" s="41"/>
      <c r="U23" s="16"/>
      <c r="V23" s="28"/>
      <c r="W23" s="41"/>
      <c r="X23" s="16"/>
      <c r="Y23" s="28"/>
      <c r="Z23" s="41"/>
    </row>
    <row r="24" spans="1:26" ht="12" customHeight="1" x14ac:dyDescent="0.2">
      <c r="A24" s="14" t="s">
        <v>0</v>
      </c>
      <c r="B24" s="41">
        <v>14185</v>
      </c>
      <c r="C24" s="16">
        <f t="shared" ref="C24:C25" si="9">B24/Z24*100</f>
        <v>24.995594713656388</v>
      </c>
      <c r="D24" s="28"/>
      <c r="E24" s="41">
        <v>16145</v>
      </c>
      <c r="F24" s="16">
        <f t="shared" ref="F24:F25" si="10">E24/Z24*100</f>
        <v>28.449339207048457</v>
      </c>
      <c r="G24" s="28"/>
      <c r="H24" s="41">
        <v>4065</v>
      </c>
      <c r="I24" s="16">
        <f t="shared" ref="I24:I25" si="11">H24/Z24*100</f>
        <v>7.1629955947136557</v>
      </c>
      <c r="J24" s="28"/>
      <c r="K24" s="41">
        <v>9150</v>
      </c>
      <c r="L24" s="16">
        <f t="shared" ref="L24:L25" si="12">K24/Z24*100</f>
        <v>16.123348017621144</v>
      </c>
      <c r="M24" s="28"/>
      <c r="N24" s="41">
        <v>295</v>
      </c>
      <c r="O24" s="16">
        <f t="shared" ref="O24:O25" si="13">N24/Z24*100</f>
        <v>0.51982378854625555</v>
      </c>
      <c r="P24" s="28"/>
      <c r="Q24" s="41">
        <v>4615</v>
      </c>
      <c r="R24" s="16">
        <f t="shared" ref="R24:R25" si="14">Q24/Z24*100</f>
        <v>8.1321585903083715</v>
      </c>
      <c r="S24" s="28"/>
      <c r="T24" s="41">
        <v>605</v>
      </c>
      <c r="U24" s="16">
        <f t="shared" ref="U24:U25" si="15">T24/Z24*100</f>
        <v>1.0660792951541851</v>
      </c>
      <c r="V24" s="28"/>
      <c r="W24" s="41">
        <v>7690</v>
      </c>
      <c r="X24" s="16">
        <f t="shared" ref="X24:X25" si="16">W24/Z24*100</f>
        <v>13.550660792951541</v>
      </c>
      <c r="Y24" s="28"/>
      <c r="Z24" s="41">
        <f t="shared" si="8"/>
        <v>56750</v>
      </c>
    </row>
    <row r="25" spans="1:26" ht="12" customHeight="1" x14ac:dyDescent="0.2">
      <c r="A25" s="14" t="s">
        <v>12</v>
      </c>
      <c r="B25" s="41">
        <v>233230</v>
      </c>
      <c r="C25" s="16">
        <f t="shared" si="9"/>
        <v>26.45605875847205</v>
      </c>
      <c r="D25" s="28"/>
      <c r="E25" s="41">
        <v>246150</v>
      </c>
      <c r="F25" s="16">
        <f t="shared" si="10"/>
        <v>27.921617559481611</v>
      </c>
      <c r="G25" s="28"/>
      <c r="H25" s="41">
        <v>58740</v>
      </c>
      <c r="I25" s="16">
        <f t="shared" si="11"/>
        <v>6.6630746107818402</v>
      </c>
      <c r="J25" s="28"/>
      <c r="K25" s="41">
        <v>140660</v>
      </c>
      <c r="L25" s="16">
        <f t="shared" si="12"/>
        <v>15.955534129257295</v>
      </c>
      <c r="M25" s="28"/>
      <c r="N25" s="41">
        <v>3915</v>
      </c>
      <c r="O25" s="16">
        <f t="shared" si="13"/>
        <v>0.4440915407083913</v>
      </c>
      <c r="P25" s="28"/>
      <c r="Q25" s="41">
        <v>70030</v>
      </c>
      <c r="R25" s="16">
        <f t="shared" si="14"/>
        <v>7.9437370615092302</v>
      </c>
      <c r="S25" s="28"/>
      <c r="T25" s="41">
        <v>8300</v>
      </c>
      <c r="U25" s="16">
        <f t="shared" si="15"/>
        <v>0.9414967529705357</v>
      </c>
      <c r="V25" s="28"/>
      <c r="W25" s="41">
        <v>120550</v>
      </c>
      <c r="X25" s="16">
        <f t="shared" si="16"/>
        <v>13.674389586819046</v>
      </c>
      <c r="Y25" s="28"/>
      <c r="Z25" s="41">
        <f t="shared" si="8"/>
        <v>881575</v>
      </c>
    </row>
    <row r="26" spans="1:26" ht="5.15" customHeight="1" thickBot="1" x14ac:dyDescent="0.25">
      <c r="A26" s="19"/>
      <c r="B26" s="48"/>
      <c r="C26" s="48"/>
      <c r="D26" s="29"/>
      <c r="E26" s="48"/>
      <c r="F26" s="48"/>
      <c r="G26" s="29"/>
      <c r="H26" s="48"/>
      <c r="I26" s="48"/>
      <c r="J26" s="29"/>
      <c r="K26" s="48"/>
      <c r="L26" s="48"/>
      <c r="M26" s="29"/>
      <c r="N26" s="48"/>
      <c r="O26" s="48"/>
      <c r="P26" s="29"/>
      <c r="Q26" s="48"/>
      <c r="R26" s="48"/>
      <c r="S26" s="29"/>
      <c r="T26" s="48"/>
      <c r="U26" s="48"/>
      <c r="V26" s="29"/>
      <c r="W26" s="48"/>
      <c r="X26" s="48"/>
      <c r="Y26" s="29"/>
      <c r="Z26" s="48"/>
    </row>
    <row r="27" spans="1:26" ht="15" customHeight="1" thickTop="1" x14ac:dyDescent="0.2">
      <c r="G27" s="27"/>
    </row>
    <row r="28" spans="1:26" ht="15.75" customHeight="1" thickBot="1" x14ac:dyDescent="0.25">
      <c r="A28" s="59" t="s">
        <v>23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s="9" customFormat="1" ht="50.25" customHeight="1" thickTop="1" x14ac:dyDescent="0.2">
      <c r="B29" s="58" t="s">
        <v>27</v>
      </c>
      <c r="C29" s="58"/>
      <c r="D29" s="6"/>
      <c r="E29" s="58" t="s">
        <v>9</v>
      </c>
      <c r="F29" s="58"/>
      <c r="G29" s="6"/>
      <c r="H29" s="58" t="s">
        <v>10</v>
      </c>
      <c r="I29" s="58"/>
      <c r="J29" s="6"/>
      <c r="K29" s="58" t="s">
        <v>30</v>
      </c>
      <c r="L29" s="58"/>
      <c r="M29" s="6"/>
      <c r="N29" s="58" t="s">
        <v>31</v>
      </c>
      <c r="O29" s="58"/>
      <c r="P29" s="6"/>
      <c r="Q29" s="58" t="s">
        <v>29</v>
      </c>
      <c r="R29" s="58"/>
      <c r="S29" s="6"/>
      <c r="T29" s="58" t="s">
        <v>28</v>
      </c>
      <c r="U29" s="58"/>
      <c r="V29" s="6"/>
      <c r="W29" s="58" t="s">
        <v>11</v>
      </c>
      <c r="X29" s="58"/>
      <c r="Y29" s="6"/>
      <c r="Z29" s="10" t="s">
        <v>14</v>
      </c>
    </row>
    <row r="30" spans="1:26" s="9" customFormat="1" ht="12.75" customHeight="1" x14ac:dyDescent="0.2">
      <c r="B30" s="11" t="s">
        <v>13</v>
      </c>
      <c r="C30" s="11" t="s">
        <v>8</v>
      </c>
      <c r="D30" s="6"/>
      <c r="E30" s="11" t="s">
        <v>13</v>
      </c>
      <c r="F30" s="11" t="s">
        <v>8</v>
      </c>
      <c r="G30" s="6"/>
      <c r="H30" s="11" t="s">
        <v>13</v>
      </c>
      <c r="I30" s="11" t="s">
        <v>8</v>
      </c>
      <c r="J30" s="6"/>
      <c r="K30" s="11" t="s">
        <v>13</v>
      </c>
      <c r="L30" s="11" t="s">
        <v>8</v>
      </c>
      <c r="M30" s="6"/>
      <c r="N30" s="11" t="s">
        <v>13</v>
      </c>
      <c r="O30" s="11" t="s">
        <v>8</v>
      </c>
      <c r="P30" s="6"/>
      <c r="Q30" s="11" t="s">
        <v>13</v>
      </c>
      <c r="R30" s="11" t="s">
        <v>8</v>
      </c>
      <c r="S30" s="6"/>
      <c r="T30" s="11" t="s">
        <v>13</v>
      </c>
      <c r="U30" s="11" t="s">
        <v>8</v>
      </c>
      <c r="V30" s="6"/>
      <c r="W30" s="11" t="s">
        <v>13</v>
      </c>
      <c r="X30" s="11" t="s">
        <v>8</v>
      </c>
      <c r="Y30" s="6"/>
      <c r="Z30" s="11" t="s">
        <v>13</v>
      </c>
    </row>
    <row r="31" spans="1:26" s="9" customFormat="1" ht="2.25" customHeight="1" x14ac:dyDescent="0.2">
      <c r="A31" s="12"/>
      <c r="B31" s="13"/>
      <c r="C31" s="13"/>
      <c r="D31" s="6"/>
      <c r="E31" s="13"/>
      <c r="F31" s="13"/>
      <c r="G31" s="6"/>
      <c r="H31" s="13"/>
      <c r="I31" s="13"/>
      <c r="J31" s="6"/>
      <c r="K31" s="13"/>
      <c r="L31" s="13"/>
      <c r="M31" s="6"/>
      <c r="N31" s="13"/>
      <c r="O31" s="13"/>
      <c r="P31" s="6"/>
      <c r="Q31" s="13"/>
      <c r="R31" s="13"/>
      <c r="S31" s="6"/>
      <c r="T31" s="13"/>
      <c r="U31" s="13"/>
      <c r="V31" s="6"/>
      <c r="W31" s="13"/>
      <c r="X31" s="13"/>
      <c r="Y31" s="6"/>
      <c r="Z31" s="13"/>
    </row>
    <row r="32" spans="1:26" ht="3.75" customHeight="1" x14ac:dyDescent="0.2">
      <c r="A32" s="4"/>
      <c r="B32" s="9"/>
      <c r="C32" s="9"/>
      <c r="D32" s="3"/>
      <c r="E32" s="9"/>
      <c r="F32" s="9"/>
      <c r="G32" s="3"/>
      <c r="H32" s="9"/>
      <c r="I32" s="9"/>
      <c r="J32" s="3"/>
      <c r="K32" s="9"/>
      <c r="L32" s="9"/>
      <c r="M32" s="3"/>
      <c r="N32" s="9"/>
      <c r="O32" s="9"/>
      <c r="P32" s="3"/>
      <c r="Q32" s="9"/>
      <c r="R32" s="9"/>
      <c r="S32" s="3"/>
      <c r="T32" s="9"/>
      <c r="U32" s="9"/>
      <c r="V32" s="3"/>
      <c r="W32" s="9"/>
      <c r="X32" s="9"/>
      <c r="Y32" s="3"/>
      <c r="Z32" s="9"/>
    </row>
    <row r="33" spans="1:26" ht="12" customHeight="1" x14ac:dyDescent="0.2">
      <c r="A33" s="14" t="s">
        <v>1</v>
      </c>
      <c r="B33" s="41">
        <v>900</v>
      </c>
      <c r="C33" s="16">
        <f>B33/Z33*100</f>
        <v>28.526148969889064</v>
      </c>
      <c r="D33" s="28"/>
      <c r="E33" s="41">
        <v>760</v>
      </c>
      <c r="F33" s="16">
        <f>E33/Z33*100</f>
        <v>24.088748019017434</v>
      </c>
      <c r="G33" s="28"/>
      <c r="H33" s="41">
        <v>195</v>
      </c>
      <c r="I33" s="16">
        <f>H33/Z33*100</f>
        <v>6.1806656101426309</v>
      </c>
      <c r="J33" s="28"/>
      <c r="K33" s="41">
        <v>560</v>
      </c>
      <c r="L33" s="16">
        <f>K33/Z33*100</f>
        <v>17.749603803486529</v>
      </c>
      <c r="M33" s="28"/>
      <c r="N33" s="41">
        <v>25</v>
      </c>
      <c r="O33" s="16">
        <f>N33/Z33*100</f>
        <v>0.79239302694136293</v>
      </c>
      <c r="P33" s="28"/>
      <c r="Q33" s="41">
        <v>275</v>
      </c>
      <c r="R33" s="16">
        <f>Q33/Z33*100</f>
        <v>8.716323296354993</v>
      </c>
      <c r="S33" s="28"/>
      <c r="T33" s="41">
        <v>40</v>
      </c>
      <c r="U33" s="16">
        <f>T33/Z33*100</f>
        <v>1.2678288431061806</v>
      </c>
      <c r="V33" s="28"/>
      <c r="W33" s="41">
        <v>400</v>
      </c>
      <c r="X33" s="16">
        <f>W33/Z33*100</f>
        <v>12.678288431061807</v>
      </c>
      <c r="Y33" s="28"/>
      <c r="Z33" s="41">
        <f>B33+E33+H33+K33+N33+Q33+T33+W33</f>
        <v>3155</v>
      </c>
    </row>
    <row r="34" spans="1:26" ht="12" customHeight="1" x14ac:dyDescent="0.2">
      <c r="A34" s="14" t="s">
        <v>3</v>
      </c>
      <c r="B34" s="41">
        <v>1430</v>
      </c>
      <c r="C34" s="16">
        <f t="shared" ref="C34:C40" si="17">B34/Z34*100</f>
        <v>31.120783460282915</v>
      </c>
      <c r="D34" s="28"/>
      <c r="E34" s="41">
        <v>1130</v>
      </c>
      <c r="F34" s="16">
        <f t="shared" ref="F34:F40" si="18">E34/Z34*100</f>
        <v>24.591947769314473</v>
      </c>
      <c r="G34" s="28"/>
      <c r="H34" s="41">
        <v>255</v>
      </c>
      <c r="I34" s="16">
        <f t="shared" ref="I34:I40" si="19">H34/Z34*100</f>
        <v>5.549510337323178</v>
      </c>
      <c r="J34" s="28"/>
      <c r="K34" s="41">
        <v>845</v>
      </c>
      <c r="L34" s="16">
        <f t="shared" ref="L34:L40" si="20">K34/Z34*100</f>
        <v>18.389553862894452</v>
      </c>
      <c r="M34" s="28"/>
      <c r="N34" s="41">
        <v>20</v>
      </c>
      <c r="O34" s="16">
        <f t="shared" ref="O34:O40" si="21">N34/Z34*100</f>
        <v>0.43525571273122959</v>
      </c>
      <c r="P34" s="28"/>
      <c r="Q34" s="41">
        <v>340</v>
      </c>
      <c r="R34" s="16">
        <f t="shared" ref="R34:R40" si="22">Q34/Z34*100</f>
        <v>7.3993471164309028</v>
      </c>
      <c r="S34" s="28"/>
      <c r="T34" s="41">
        <v>50</v>
      </c>
      <c r="U34" s="16">
        <f t="shared" ref="U34:U40" si="23">T34/Z34*100</f>
        <v>1.088139281828074</v>
      </c>
      <c r="V34" s="28"/>
      <c r="W34" s="41">
        <v>525</v>
      </c>
      <c r="X34" s="16">
        <f t="shared" ref="X34:X40" si="24">W34/Z34*100</f>
        <v>11.425462459194776</v>
      </c>
      <c r="Y34" s="28"/>
      <c r="Z34" s="41">
        <f t="shared" ref="Z34:Z40" si="25">B34+E34+H34+K34+N34+Q34+T34+W34</f>
        <v>4595</v>
      </c>
    </row>
    <row r="35" spans="1:26" ht="12" customHeight="1" x14ac:dyDescent="0.2">
      <c r="A35" s="14" t="s">
        <v>2</v>
      </c>
      <c r="B35" s="41">
        <v>805</v>
      </c>
      <c r="C35" s="16">
        <f t="shared" si="17"/>
        <v>26.523887973640857</v>
      </c>
      <c r="D35" s="28"/>
      <c r="E35" s="41">
        <v>740</v>
      </c>
      <c r="F35" s="16">
        <f t="shared" si="18"/>
        <v>24.382207578253706</v>
      </c>
      <c r="G35" s="28"/>
      <c r="H35" s="41">
        <v>220</v>
      </c>
      <c r="I35" s="16">
        <f t="shared" si="19"/>
        <v>7.2487644151565069</v>
      </c>
      <c r="J35" s="28"/>
      <c r="K35" s="41">
        <v>485</v>
      </c>
      <c r="L35" s="16">
        <f t="shared" si="20"/>
        <v>15.980230642504118</v>
      </c>
      <c r="M35" s="28"/>
      <c r="N35" s="41">
        <v>20</v>
      </c>
      <c r="O35" s="16">
        <f t="shared" si="21"/>
        <v>0.65897858319604619</v>
      </c>
      <c r="P35" s="28"/>
      <c r="Q35" s="41">
        <v>250</v>
      </c>
      <c r="R35" s="16">
        <f t="shared" si="22"/>
        <v>8.2372322899505761</v>
      </c>
      <c r="S35" s="28"/>
      <c r="T35" s="41">
        <v>45</v>
      </c>
      <c r="U35" s="16">
        <f t="shared" si="23"/>
        <v>1.4827018121911038</v>
      </c>
      <c r="V35" s="28"/>
      <c r="W35" s="41">
        <v>470</v>
      </c>
      <c r="X35" s="16">
        <f t="shared" si="24"/>
        <v>15.485996705107082</v>
      </c>
      <c r="Y35" s="28"/>
      <c r="Z35" s="41">
        <f t="shared" si="25"/>
        <v>3035</v>
      </c>
    </row>
    <row r="36" spans="1:26" ht="12" customHeight="1" x14ac:dyDescent="0.2">
      <c r="A36" s="14" t="s">
        <v>4</v>
      </c>
      <c r="B36" s="41">
        <v>1580</v>
      </c>
      <c r="C36" s="16">
        <f t="shared" si="17"/>
        <v>33.978494623655912</v>
      </c>
      <c r="D36" s="28"/>
      <c r="E36" s="41">
        <v>1140</v>
      </c>
      <c r="F36" s="16">
        <f t="shared" si="18"/>
        <v>24.516129032258064</v>
      </c>
      <c r="G36" s="28"/>
      <c r="H36" s="41">
        <v>230</v>
      </c>
      <c r="I36" s="16">
        <f t="shared" si="19"/>
        <v>4.946236559139785</v>
      </c>
      <c r="J36" s="28"/>
      <c r="K36" s="41">
        <v>835</v>
      </c>
      <c r="L36" s="16">
        <f t="shared" si="20"/>
        <v>17.956989247311828</v>
      </c>
      <c r="M36" s="28"/>
      <c r="N36" s="41">
        <v>20</v>
      </c>
      <c r="O36" s="16">
        <f t="shared" si="21"/>
        <v>0.43010752688172044</v>
      </c>
      <c r="P36" s="28"/>
      <c r="Q36" s="41">
        <v>310</v>
      </c>
      <c r="R36" s="16">
        <f t="shared" si="22"/>
        <v>6.666666666666667</v>
      </c>
      <c r="S36" s="28"/>
      <c r="T36" s="41">
        <v>45</v>
      </c>
      <c r="U36" s="16">
        <f t="shared" si="23"/>
        <v>0.967741935483871</v>
      </c>
      <c r="V36" s="28"/>
      <c r="W36" s="41">
        <v>490</v>
      </c>
      <c r="X36" s="16">
        <f t="shared" si="24"/>
        <v>10.53763440860215</v>
      </c>
      <c r="Y36" s="28"/>
      <c r="Z36" s="41">
        <f t="shared" si="25"/>
        <v>4650</v>
      </c>
    </row>
    <row r="37" spans="1:26" s="53" customFormat="1" ht="12" customHeight="1" x14ac:dyDescent="0.2">
      <c r="A37" s="18" t="s">
        <v>15</v>
      </c>
      <c r="B37" s="52">
        <v>4715</v>
      </c>
      <c r="C37" s="22">
        <f t="shared" si="17"/>
        <v>30.537564766839374</v>
      </c>
      <c r="D37" s="50"/>
      <c r="E37" s="52">
        <v>3775</v>
      </c>
      <c r="F37" s="22">
        <f t="shared" si="18"/>
        <v>24.449481865284977</v>
      </c>
      <c r="G37" s="50"/>
      <c r="H37" s="52">
        <v>905</v>
      </c>
      <c r="I37" s="22">
        <f t="shared" si="19"/>
        <v>5.8613989637305703</v>
      </c>
      <c r="J37" s="50"/>
      <c r="K37" s="52">
        <v>2725</v>
      </c>
      <c r="L37" s="22">
        <f t="shared" si="20"/>
        <v>17.648963730569946</v>
      </c>
      <c r="M37" s="50"/>
      <c r="N37" s="52">
        <v>85</v>
      </c>
      <c r="O37" s="22">
        <f t="shared" si="21"/>
        <v>0.55051813471502586</v>
      </c>
      <c r="P37" s="50"/>
      <c r="Q37" s="52">
        <v>1175</v>
      </c>
      <c r="R37" s="22">
        <f t="shared" si="22"/>
        <v>7.6101036269430056</v>
      </c>
      <c r="S37" s="50"/>
      <c r="T37" s="52">
        <v>175</v>
      </c>
      <c r="U37" s="22">
        <f t="shared" si="23"/>
        <v>1.133419689119171</v>
      </c>
      <c r="V37" s="50"/>
      <c r="W37" s="52">
        <v>1885</v>
      </c>
      <c r="X37" s="22">
        <f t="shared" si="24"/>
        <v>12.208549222797927</v>
      </c>
      <c r="Y37" s="50"/>
      <c r="Z37" s="49">
        <f t="shared" si="25"/>
        <v>15440</v>
      </c>
    </row>
    <row r="38" spans="1:26" ht="12" customHeight="1" x14ac:dyDescent="0.2">
      <c r="A38" s="14" t="s">
        <v>6</v>
      </c>
      <c r="B38" s="41">
        <v>2840</v>
      </c>
      <c r="C38" s="16">
        <f t="shared" si="17"/>
        <v>25.959780621572211</v>
      </c>
      <c r="D38" s="28"/>
      <c r="E38" s="41">
        <v>2795</v>
      </c>
      <c r="F38" s="16">
        <f t="shared" si="18"/>
        <v>25.548446069469836</v>
      </c>
      <c r="G38" s="28"/>
      <c r="H38" s="41">
        <v>570</v>
      </c>
      <c r="I38" s="16">
        <f t="shared" si="19"/>
        <v>5.210237659963437</v>
      </c>
      <c r="J38" s="28"/>
      <c r="K38" s="41">
        <v>2030</v>
      </c>
      <c r="L38" s="16">
        <f t="shared" si="20"/>
        <v>18.555758683729433</v>
      </c>
      <c r="M38" s="28"/>
      <c r="N38" s="41">
        <v>60</v>
      </c>
      <c r="O38" s="16">
        <f t="shared" si="21"/>
        <v>0.54844606946983543</v>
      </c>
      <c r="P38" s="28"/>
      <c r="Q38" s="41">
        <v>875</v>
      </c>
      <c r="R38" s="16">
        <f t="shared" si="22"/>
        <v>7.9981718464351008</v>
      </c>
      <c r="S38" s="28"/>
      <c r="T38" s="41">
        <v>130</v>
      </c>
      <c r="U38" s="16">
        <f t="shared" si="23"/>
        <v>1.1882998171846435</v>
      </c>
      <c r="V38" s="28"/>
      <c r="W38" s="41">
        <v>1640</v>
      </c>
      <c r="X38" s="16">
        <f t="shared" si="24"/>
        <v>14.990859232175502</v>
      </c>
      <c r="Y38" s="28"/>
      <c r="Z38" s="41">
        <f t="shared" si="25"/>
        <v>10940</v>
      </c>
    </row>
    <row r="39" spans="1:26" ht="12" customHeight="1" x14ac:dyDescent="0.2">
      <c r="A39" s="14" t="s">
        <v>5</v>
      </c>
      <c r="B39" s="41">
        <v>4270</v>
      </c>
      <c r="C39" s="16">
        <f t="shared" si="17"/>
        <v>26.612651916484886</v>
      </c>
      <c r="D39" s="28"/>
      <c r="E39" s="41">
        <v>4200</v>
      </c>
      <c r="F39" s="16">
        <f t="shared" si="18"/>
        <v>26.176378934247431</v>
      </c>
      <c r="G39" s="28"/>
      <c r="H39" s="41">
        <v>775</v>
      </c>
      <c r="I39" s="16">
        <f t="shared" si="19"/>
        <v>4.8301651604861329</v>
      </c>
      <c r="J39" s="28"/>
      <c r="K39" s="41">
        <v>2995</v>
      </c>
      <c r="L39" s="16">
        <f t="shared" si="20"/>
        <v>18.666251168588346</v>
      </c>
      <c r="M39" s="28"/>
      <c r="N39" s="41">
        <v>75</v>
      </c>
      <c r="O39" s="16">
        <f t="shared" si="21"/>
        <v>0.46743533811156124</v>
      </c>
      <c r="P39" s="28"/>
      <c r="Q39" s="41">
        <v>1330</v>
      </c>
      <c r="R39" s="16">
        <f t="shared" si="22"/>
        <v>8.2891866625116855</v>
      </c>
      <c r="S39" s="28"/>
      <c r="T39" s="41">
        <v>170</v>
      </c>
      <c r="U39" s="16">
        <f t="shared" si="23"/>
        <v>1.0595200997195389</v>
      </c>
      <c r="V39" s="28"/>
      <c r="W39" s="41">
        <v>2230</v>
      </c>
      <c r="X39" s="16">
        <f t="shared" si="24"/>
        <v>13.898410719850421</v>
      </c>
      <c r="Y39" s="28"/>
      <c r="Z39" s="41">
        <f t="shared" si="25"/>
        <v>16045</v>
      </c>
    </row>
    <row r="40" spans="1:26" s="53" customFormat="1" ht="12" customHeight="1" x14ac:dyDescent="0.2">
      <c r="A40" s="18" t="s">
        <v>16</v>
      </c>
      <c r="B40" s="52">
        <v>7115</v>
      </c>
      <c r="C40" s="22">
        <f t="shared" si="17"/>
        <v>26.346972782817996</v>
      </c>
      <c r="D40" s="50"/>
      <c r="E40" s="52">
        <v>7000</v>
      </c>
      <c r="F40" s="22">
        <f t="shared" si="18"/>
        <v>25.921125717459731</v>
      </c>
      <c r="G40" s="50"/>
      <c r="H40" s="52">
        <v>1345</v>
      </c>
      <c r="I40" s="22">
        <f t="shared" si="19"/>
        <v>4.9805591557119051</v>
      </c>
      <c r="J40" s="50"/>
      <c r="K40" s="52">
        <v>5025</v>
      </c>
      <c r="L40" s="22">
        <f t="shared" si="20"/>
        <v>18.607665247176449</v>
      </c>
      <c r="M40" s="50"/>
      <c r="N40" s="52">
        <v>135</v>
      </c>
      <c r="O40" s="22">
        <f t="shared" si="21"/>
        <v>0.49990742455100906</v>
      </c>
      <c r="P40" s="50"/>
      <c r="Q40" s="52">
        <v>2210</v>
      </c>
      <c r="R40" s="22">
        <f t="shared" si="22"/>
        <v>8.1836696907980002</v>
      </c>
      <c r="S40" s="50"/>
      <c r="T40" s="52">
        <v>305</v>
      </c>
      <c r="U40" s="22">
        <f t="shared" si="23"/>
        <v>1.1294204776893169</v>
      </c>
      <c r="V40" s="50"/>
      <c r="W40" s="52">
        <v>3870</v>
      </c>
      <c r="X40" s="22">
        <f t="shared" si="24"/>
        <v>14.330679503795594</v>
      </c>
      <c r="Y40" s="50"/>
      <c r="Z40" s="49">
        <f t="shared" si="25"/>
        <v>27005</v>
      </c>
    </row>
    <row r="41" spans="1:26" ht="5.15" customHeight="1" x14ac:dyDescent="0.2">
      <c r="A41" s="14"/>
      <c r="B41" s="41"/>
      <c r="C41" s="16"/>
      <c r="D41" s="28"/>
      <c r="E41" s="41"/>
      <c r="F41" s="16"/>
      <c r="G41" s="28"/>
      <c r="H41" s="41"/>
      <c r="I41" s="16"/>
      <c r="J41" s="28"/>
      <c r="K41" s="41"/>
      <c r="L41" s="16"/>
      <c r="M41" s="28"/>
      <c r="N41" s="41"/>
      <c r="O41" s="16"/>
      <c r="P41" s="28"/>
      <c r="Q41" s="41"/>
      <c r="R41" s="16"/>
      <c r="S41" s="28"/>
      <c r="T41" s="41"/>
      <c r="U41" s="16"/>
      <c r="V41" s="28"/>
      <c r="W41" s="41"/>
      <c r="X41" s="16"/>
      <c r="Y41" s="28"/>
      <c r="Z41" s="41"/>
    </row>
    <row r="42" spans="1:26" ht="12" customHeight="1" x14ac:dyDescent="0.2">
      <c r="A42" s="14" t="s">
        <v>0</v>
      </c>
      <c r="B42" s="41">
        <v>11825</v>
      </c>
      <c r="C42" s="16">
        <f t="shared" ref="C42:C43" si="26">B42/Z42*100</f>
        <v>27.866148226699661</v>
      </c>
      <c r="D42" s="28"/>
      <c r="E42" s="41">
        <v>10770</v>
      </c>
      <c r="F42" s="16">
        <f t="shared" ref="F42:F43" si="27">E42/Z42*100</f>
        <v>25.379992930364086</v>
      </c>
      <c r="G42" s="28"/>
      <c r="H42" s="41">
        <v>2245</v>
      </c>
      <c r="I42" s="16">
        <f t="shared" ref="I42:I43" si="28">H42/Z42*100</f>
        <v>5.2904442087899142</v>
      </c>
      <c r="J42" s="28"/>
      <c r="K42" s="41">
        <v>7750</v>
      </c>
      <c r="L42" s="16">
        <f t="shared" ref="L42:L43" si="29">K42/Z42*100</f>
        <v>18.263226110521973</v>
      </c>
      <c r="M42" s="28"/>
      <c r="N42" s="41">
        <v>225</v>
      </c>
      <c r="O42" s="16">
        <f t="shared" ref="O42:O43" si="30">N42/Z42*100</f>
        <v>0.53022269353128315</v>
      </c>
      <c r="P42" s="28"/>
      <c r="Q42" s="41">
        <v>3380</v>
      </c>
      <c r="R42" s="16">
        <f t="shared" ref="R42:R43" si="31">Q42/Z42*100</f>
        <v>7.9651231294921647</v>
      </c>
      <c r="S42" s="28"/>
      <c r="T42" s="41">
        <v>485</v>
      </c>
      <c r="U42" s="16">
        <f t="shared" ref="U42:U43" si="32">T42/Z42*100</f>
        <v>1.1429244727229881</v>
      </c>
      <c r="V42" s="28"/>
      <c r="W42" s="41">
        <v>5755</v>
      </c>
      <c r="X42" s="16">
        <f t="shared" ref="X42:X43" si="33">W42/Z42*100</f>
        <v>13.56191822787793</v>
      </c>
      <c r="Y42" s="28"/>
      <c r="Z42" s="41">
        <f t="shared" ref="Z42:Z43" si="34">B42+E42+H42+K42+N42+Q42+T42+W42</f>
        <v>42435</v>
      </c>
    </row>
    <row r="43" spans="1:26" ht="12" customHeight="1" x14ac:dyDescent="0.2">
      <c r="A43" s="14" t="s">
        <v>12</v>
      </c>
      <c r="B43" s="41">
        <v>196125</v>
      </c>
      <c r="C43" s="16">
        <f t="shared" si="26"/>
        <v>29.512007945106539</v>
      </c>
      <c r="D43" s="28"/>
      <c r="E43" s="41">
        <v>163910</v>
      </c>
      <c r="F43" s="16">
        <f t="shared" si="27"/>
        <v>24.664439629228362</v>
      </c>
      <c r="G43" s="28"/>
      <c r="H43" s="41">
        <v>31755</v>
      </c>
      <c r="I43" s="16">
        <f t="shared" si="28"/>
        <v>4.7783495846876125</v>
      </c>
      <c r="J43" s="28"/>
      <c r="K43" s="41">
        <v>120370</v>
      </c>
      <c r="L43" s="16">
        <f t="shared" si="29"/>
        <v>18.112736246539065</v>
      </c>
      <c r="M43" s="28"/>
      <c r="N43" s="41">
        <v>2935</v>
      </c>
      <c r="O43" s="16">
        <f t="shared" si="30"/>
        <v>0.44164560009630432</v>
      </c>
      <c r="P43" s="28"/>
      <c r="Q43" s="41">
        <v>52455</v>
      </c>
      <c r="R43" s="16">
        <f t="shared" si="31"/>
        <v>7.893192488262911</v>
      </c>
      <c r="S43" s="28"/>
      <c r="T43" s="41">
        <v>6785</v>
      </c>
      <c r="U43" s="16">
        <f t="shared" si="32"/>
        <v>1.0209762850607922</v>
      </c>
      <c r="V43" s="28"/>
      <c r="W43" s="41">
        <v>90225</v>
      </c>
      <c r="X43" s="16">
        <f t="shared" si="33"/>
        <v>13.576652221018417</v>
      </c>
      <c r="Y43" s="28"/>
      <c r="Z43" s="41">
        <f t="shared" si="34"/>
        <v>664560</v>
      </c>
    </row>
    <row r="44" spans="1:26" ht="5.15" customHeight="1" thickBot="1" x14ac:dyDescent="0.25">
      <c r="A44" s="19"/>
      <c r="B44" s="48"/>
      <c r="C44" s="48"/>
      <c r="D44" s="29"/>
      <c r="E44" s="48"/>
      <c r="F44" s="48"/>
      <c r="G44" s="29"/>
      <c r="H44" s="48"/>
      <c r="I44" s="48"/>
      <c r="J44" s="29"/>
      <c r="K44" s="48"/>
      <c r="L44" s="48"/>
      <c r="M44" s="29"/>
      <c r="N44" s="48"/>
      <c r="O44" s="48"/>
      <c r="P44" s="29"/>
      <c r="Q44" s="48"/>
      <c r="R44" s="48"/>
      <c r="S44" s="29"/>
      <c r="T44" s="48"/>
      <c r="U44" s="48"/>
      <c r="V44" s="29"/>
      <c r="W44" s="48"/>
      <c r="X44" s="48"/>
      <c r="Y44" s="29"/>
      <c r="Z44" s="48"/>
    </row>
    <row r="45" spans="1:26" ht="15" customHeight="1" thickTop="1" x14ac:dyDescent="0.2"/>
    <row r="46" spans="1:26" ht="15.75" customHeight="1" thickBot="1" x14ac:dyDescent="0.25">
      <c r="A46" s="59" t="s">
        <v>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9" customFormat="1" ht="50.25" customHeight="1" thickTop="1" x14ac:dyDescent="0.2">
      <c r="B47" s="58" t="s">
        <v>27</v>
      </c>
      <c r="C47" s="58"/>
      <c r="D47" s="6"/>
      <c r="E47" s="58" t="s">
        <v>9</v>
      </c>
      <c r="F47" s="58"/>
      <c r="G47" s="6"/>
      <c r="H47" s="58" t="s">
        <v>10</v>
      </c>
      <c r="I47" s="58"/>
      <c r="J47" s="6"/>
      <c r="K47" s="58" t="s">
        <v>30</v>
      </c>
      <c r="L47" s="58"/>
      <c r="M47" s="6"/>
      <c r="N47" s="58" t="s">
        <v>31</v>
      </c>
      <c r="O47" s="58"/>
      <c r="P47" s="6"/>
      <c r="Q47" s="58" t="s">
        <v>29</v>
      </c>
      <c r="R47" s="58"/>
      <c r="S47" s="6"/>
      <c r="T47" s="58" t="s">
        <v>28</v>
      </c>
      <c r="U47" s="58"/>
      <c r="V47" s="6"/>
      <c r="W47" s="58" t="s">
        <v>11</v>
      </c>
      <c r="X47" s="58"/>
      <c r="Y47" s="6"/>
      <c r="Z47" s="10" t="s">
        <v>14</v>
      </c>
    </row>
    <row r="48" spans="1:26" s="9" customFormat="1" ht="12.75" customHeight="1" x14ac:dyDescent="0.2">
      <c r="B48" s="11" t="s">
        <v>13</v>
      </c>
      <c r="C48" s="11" t="s">
        <v>8</v>
      </c>
      <c r="D48" s="6"/>
      <c r="E48" s="11" t="s">
        <v>13</v>
      </c>
      <c r="F48" s="11" t="s">
        <v>8</v>
      </c>
      <c r="G48" s="6"/>
      <c r="H48" s="11" t="s">
        <v>13</v>
      </c>
      <c r="I48" s="11" t="s">
        <v>8</v>
      </c>
      <c r="J48" s="6"/>
      <c r="K48" s="11" t="s">
        <v>13</v>
      </c>
      <c r="L48" s="11" t="s">
        <v>8</v>
      </c>
      <c r="M48" s="6"/>
      <c r="N48" s="11" t="s">
        <v>13</v>
      </c>
      <c r="O48" s="11" t="s">
        <v>8</v>
      </c>
      <c r="P48" s="6"/>
      <c r="Q48" s="11" t="s">
        <v>13</v>
      </c>
      <c r="R48" s="11" t="s">
        <v>8</v>
      </c>
      <c r="S48" s="6"/>
      <c r="T48" s="11" t="s">
        <v>13</v>
      </c>
      <c r="U48" s="11" t="s">
        <v>8</v>
      </c>
      <c r="V48" s="6"/>
      <c r="W48" s="11" t="s">
        <v>13</v>
      </c>
      <c r="X48" s="11" t="s">
        <v>8</v>
      </c>
      <c r="Y48" s="6"/>
      <c r="Z48" s="11" t="s">
        <v>13</v>
      </c>
    </row>
    <row r="49" spans="1:26" s="9" customFormat="1" ht="2.25" customHeight="1" x14ac:dyDescent="0.2">
      <c r="A49" s="12"/>
      <c r="B49" s="13"/>
      <c r="C49" s="13"/>
      <c r="D49" s="6"/>
      <c r="E49" s="13"/>
      <c r="F49" s="13"/>
      <c r="G49" s="6"/>
      <c r="H49" s="13"/>
      <c r="I49" s="13"/>
      <c r="J49" s="6"/>
      <c r="K49" s="13"/>
      <c r="L49" s="13"/>
      <c r="M49" s="6"/>
      <c r="N49" s="13"/>
      <c r="O49" s="13"/>
      <c r="P49" s="6"/>
      <c r="Q49" s="13"/>
      <c r="R49" s="13"/>
      <c r="S49" s="6"/>
      <c r="T49" s="13"/>
      <c r="U49" s="13"/>
      <c r="V49" s="6"/>
      <c r="W49" s="13"/>
      <c r="X49" s="13"/>
      <c r="Y49" s="6"/>
      <c r="Z49" s="13"/>
    </row>
    <row r="50" spans="1:26" ht="3.75" customHeight="1" x14ac:dyDescent="0.2">
      <c r="A50" s="4"/>
      <c r="B50" s="9"/>
      <c r="C50" s="9"/>
      <c r="D50" s="3"/>
      <c r="E50" s="9"/>
      <c r="F50" s="9"/>
      <c r="G50" s="3"/>
      <c r="H50" s="9"/>
      <c r="I50" s="9"/>
      <c r="J50" s="3"/>
      <c r="K50" s="9"/>
      <c r="L50" s="9"/>
      <c r="M50" s="3"/>
      <c r="N50" s="9"/>
      <c r="O50" s="9"/>
      <c r="P50" s="3"/>
      <c r="Q50" s="9"/>
      <c r="R50" s="9"/>
      <c r="S50" s="3"/>
      <c r="T50" s="9"/>
      <c r="U50" s="9"/>
      <c r="V50" s="3"/>
      <c r="W50" s="9"/>
      <c r="X50" s="9"/>
      <c r="Y50" s="3"/>
      <c r="Z50" s="9"/>
    </row>
    <row r="51" spans="1:26" ht="12" customHeight="1" x14ac:dyDescent="0.2">
      <c r="A51" s="14" t="s">
        <v>1</v>
      </c>
      <c r="B51" s="41">
        <v>195</v>
      </c>
      <c r="C51" s="16">
        <f>B51/Z51*100</f>
        <v>17.889908256880734</v>
      </c>
      <c r="D51" s="28"/>
      <c r="E51" s="41">
        <v>385</v>
      </c>
      <c r="F51" s="16">
        <f>E51/Z51*100</f>
        <v>35.321100917431195</v>
      </c>
      <c r="G51" s="28"/>
      <c r="H51" s="41">
        <v>145</v>
      </c>
      <c r="I51" s="16">
        <f>H51/Z51*100</f>
        <v>13.302752293577983</v>
      </c>
      <c r="J51" s="28"/>
      <c r="K51" s="41">
        <v>105</v>
      </c>
      <c r="L51" s="16">
        <f>K51/Z51*100</f>
        <v>9.6330275229357802</v>
      </c>
      <c r="M51" s="28"/>
      <c r="N51" s="41">
        <v>10</v>
      </c>
      <c r="O51" s="16">
        <f>N51/Z51*100</f>
        <v>0.91743119266055051</v>
      </c>
      <c r="P51" s="28"/>
      <c r="Q51" s="41">
        <v>90</v>
      </c>
      <c r="R51" s="16">
        <f>Q51/Z51*100</f>
        <v>8.2568807339449553</v>
      </c>
      <c r="S51" s="28"/>
      <c r="T51" s="41">
        <v>10</v>
      </c>
      <c r="U51" s="16">
        <f>T51/Z51*100</f>
        <v>0.91743119266055051</v>
      </c>
      <c r="V51" s="28"/>
      <c r="W51" s="41">
        <v>150</v>
      </c>
      <c r="X51" s="16">
        <f>W51/Z51*100</f>
        <v>13.761467889908257</v>
      </c>
      <c r="Y51" s="28"/>
      <c r="Z51" s="41">
        <f>B51+E51+H51+K51+N51+Q51+T51+W51</f>
        <v>1090</v>
      </c>
    </row>
    <row r="52" spans="1:26" ht="12" customHeight="1" x14ac:dyDescent="0.2">
      <c r="A52" s="14" t="s">
        <v>3</v>
      </c>
      <c r="B52" s="41">
        <v>385</v>
      </c>
      <c r="C52" s="16">
        <f t="shared" ref="C52:C58" si="35">B52/Z52*100</f>
        <v>18.689320388349515</v>
      </c>
      <c r="D52" s="28"/>
      <c r="E52" s="41">
        <v>780</v>
      </c>
      <c r="F52" s="16">
        <f t="shared" ref="F52:F58" si="36">E52/Z52*100</f>
        <v>37.864077669902912</v>
      </c>
      <c r="G52" s="28"/>
      <c r="H52" s="41">
        <v>275</v>
      </c>
      <c r="I52" s="16">
        <f t="shared" ref="I52:I58" si="37">H52/Z52*100</f>
        <v>13.349514563106796</v>
      </c>
      <c r="J52" s="28"/>
      <c r="K52" s="41">
        <v>185</v>
      </c>
      <c r="L52" s="16">
        <f t="shared" ref="L52:L58" si="38">K52/Z52*100</f>
        <v>8.9805825242718456</v>
      </c>
      <c r="M52" s="28"/>
      <c r="N52" s="41">
        <v>10</v>
      </c>
      <c r="O52" s="16">
        <f t="shared" ref="O52:O58" si="39">N52/Z52*100</f>
        <v>0.48543689320388345</v>
      </c>
      <c r="P52" s="28"/>
      <c r="Q52" s="41">
        <v>165</v>
      </c>
      <c r="R52" s="16">
        <f t="shared" ref="R52:R58" si="40">Q52/Z52*100</f>
        <v>8.009708737864079</v>
      </c>
      <c r="S52" s="28"/>
      <c r="T52" s="41">
        <v>25</v>
      </c>
      <c r="U52" s="16">
        <f t="shared" ref="U52:U58" si="41">T52/Z52*100</f>
        <v>1.2135922330097086</v>
      </c>
      <c r="V52" s="28"/>
      <c r="W52" s="41">
        <v>235</v>
      </c>
      <c r="X52" s="16">
        <f t="shared" ref="X52:X58" si="42">W52/Z52*100</f>
        <v>11.407766990291263</v>
      </c>
      <c r="Y52" s="28"/>
      <c r="Z52" s="41">
        <f t="shared" ref="Z52:Z58" si="43">B52+E52+H52+K52+N52+Q52+T52+W52</f>
        <v>2060</v>
      </c>
    </row>
    <row r="53" spans="1:26" ht="12" customHeight="1" x14ac:dyDescent="0.2">
      <c r="A53" s="14" t="s">
        <v>2</v>
      </c>
      <c r="B53" s="41">
        <v>225</v>
      </c>
      <c r="C53" s="16">
        <f t="shared" si="35"/>
        <v>18.518518518518519</v>
      </c>
      <c r="D53" s="28"/>
      <c r="E53" s="41">
        <v>435</v>
      </c>
      <c r="F53" s="16">
        <f t="shared" si="36"/>
        <v>35.802469135802468</v>
      </c>
      <c r="G53" s="28"/>
      <c r="H53" s="41">
        <v>175</v>
      </c>
      <c r="I53" s="16">
        <f t="shared" si="37"/>
        <v>14.403292181069959</v>
      </c>
      <c r="J53" s="28"/>
      <c r="K53" s="41">
        <v>125</v>
      </c>
      <c r="L53" s="16">
        <f t="shared" si="38"/>
        <v>10.2880658436214</v>
      </c>
      <c r="M53" s="28"/>
      <c r="N53" s="41">
        <v>15</v>
      </c>
      <c r="O53" s="16">
        <f t="shared" si="39"/>
        <v>1.2345679012345678</v>
      </c>
      <c r="P53" s="28"/>
      <c r="Q53" s="41">
        <v>85</v>
      </c>
      <c r="R53" s="16">
        <f t="shared" si="40"/>
        <v>6.9958847736625511</v>
      </c>
      <c r="S53" s="28"/>
      <c r="T53" s="41">
        <v>15</v>
      </c>
      <c r="U53" s="16">
        <f t="shared" si="41"/>
        <v>1.2345679012345678</v>
      </c>
      <c r="V53" s="28"/>
      <c r="W53" s="41">
        <v>140</v>
      </c>
      <c r="X53" s="16">
        <f t="shared" si="42"/>
        <v>11.522633744855968</v>
      </c>
      <c r="Y53" s="28"/>
      <c r="Z53" s="41">
        <f t="shared" si="43"/>
        <v>1215</v>
      </c>
    </row>
    <row r="54" spans="1:26" ht="12" customHeight="1" x14ac:dyDescent="0.2">
      <c r="A54" s="14" t="s">
        <v>4</v>
      </c>
      <c r="B54" s="41">
        <v>330</v>
      </c>
      <c r="C54" s="16">
        <f t="shared" si="35"/>
        <v>20.625</v>
      </c>
      <c r="D54" s="28"/>
      <c r="E54" s="41">
        <v>595</v>
      </c>
      <c r="F54" s="16">
        <f t="shared" si="36"/>
        <v>37.1875</v>
      </c>
      <c r="G54" s="28"/>
      <c r="H54" s="41">
        <v>175</v>
      </c>
      <c r="I54" s="16">
        <f t="shared" si="37"/>
        <v>10.9375</v>
      </c>
      <c r="J54" s="28"/>
      <c r="K54" s="41">
        <v>175</v>
      </c>
      <c r="L54" s="16">
        <f t="shared" si="38"/>
        <v>10.9375</v>
      </c>
      <c r="M54" s="28"/>
      <c r="N54" s="41">
        <v>5</v>
      </c>
      <c r="O54" s="16">
        <f t="shared" si="39"/>
        <v>0.3125</v>
      </c>
      <c r="P54" s="28"/>
      <c r="Q54" s="41">
        <v>135</v>
      </c>
      <c r="R54" s="16">
        <f t="shared" si="40"/>
        <v>8.4375</v>
      </c>
      <c r="S54" s="28"/>
      <c r="T54" s="41">
        <v>20</v>
      </c>
      <c r="U54" s="16">
        <f t="shared" si="41"/>
        <v>1.25</v>
      </c>
      <c r="V54" s="28"/>
      <c r="W54" s="41">
        <v>165</v>
      </c>
      <c r="X54" s="16">
        <f t="shared" si="42"/>
        <v>10.3125</v>
      </c>
      <c r="Y54" s="28"/>
      <c r="Z54" s="41">
        <f t="shared" si="43"/>
        <v>1600</v>
      </c>
    </row>
    <row r="55" spans="1:26" s="53" customFormat="1" ht="12" customHeight="1" x14ac:dyDescent="0.2">
      <c r="A55" s="18" t="s">
        <v>15</v>
      </c>
      <c r="B55" s="52">
        <v>1135</v>
      </c>
      <c r="C55" s="22">
        <f t="shared" si="35"/>
        <v>19.043624161073826</v>
      </c>
      <c r="D55" s="50"/>
      <c r="E55" s="52">
        <v>2190</v>
      </c>
      <c r="F55" s="22">
        <f t="shared" si="36"/>
        <v>36.744966442953022</v>
      </c>
      <c r="G55" s="50"/>
      <c r="H55" s="52">
        <v>775</v>
      </c>
      <c r="I55" s="22">
        <f t="shared" si="37"/>
        <v>13.003355704697986</v>
      </c>
      <c r="J55" s="50"/>
      <c r="K55" s="52">
        <v>590</v>
      </c>
      <c r="L55" s="22">
        <f t="shared" si="38"/>
        <v>9.8993288590604021</v>
      </c>
      <c r="M55" s="50"/>
      <c r="N55" s="52">
        <v>35</v>
      </c>
      <c r="O55" s="22">
        <f t="shared" si="39"/>
        <v>0.58724832214765099</v>
      </c>
      <c r="P55" s="50"/>
      <c r="Q55" s="52">
        <v>480</v>
      </c>
      <c r="R55" s="22">
        <f t="shared" si="40"/>
        <v>8.0536912751677843</v>
      </c>
      <c r="S55" s="50"/>
      <c r="T55" s="52">
        <v>65</v>
      </c>
      <c r="U55" s="22">
        <f t="shared" si="41"/>
        <v>1.0906040268456376</v>
      </c>
      <c r="V55" s="50"/>
      <c r="W55" s="52">
        <v>690</v>
      </c>
      <c r="X55" s="22">
        <f t="shared" si="42"/>
        <v>11.577181208053691</v>
      </c>
      <c r="Y55" s="50"/>
      <c r="Z55" s="49">
        <f t="shared" si="43"/>
        <v>5960</v>
      </c>
    </row>
    <row r="56" spans="1:26" ht="12" customHeight="1" x14ac:dyDescent="0.2">
      <c r="A56" s="14" t="s">
        <v>6</v>
      </c>
      <c r="B56" s="41">
        <v>550</v>
      </c>
      <c r="C56" s="16">
        <f t="shared" si="35"/>
        <v>15.256588072122051</v>
      </c>
      <c r="D56" s="28"/>
      <c r="E56" s="41">
        <v>1280</v>
      </c>
      <c r="F56" s="16">
        <f t="shared" si="36"/>
        <v>35.506241331484048</v>
      </c>
      <c r="G56" s="28"/>
      <c r="H56" s="41">
        <v>465</v>
      </c>
      <c r="I56" s="16">
        <f t="shared" si="37"/>
        <v>12.89875173370319</v>
      </c>
      <c r="J56" s="28"/>
      <c r="K56" s="41">
        <v>375</v>
      </c>
      <c r="L56" s="16">
        <f t="shared" si="38"/>
        <v>10.402219140083217</v>
      </c>
      <c r="M56" s="28"/>
      <c r="N56" s="41">
        <v>15</v>
      </c>
      <c r="O56" s="16">
        <f t="shared" si="39"/>
        <v>0.41608876560332869</v>
      </c>
      <c r="P56" s="28"/>
      <c r="Q56" s="41">
        <v>325</v>
      </c>
      <c r="R56" s="16">
        <f t="shared" si="40"/>
        <v>9.0152565880721216</v>
      </c>
      <c r="S56" s="28"/>
      <c r="T56" s="41">
        <v>25</v>
      </c>
      <c r="U56" s="16">
        <f t="shared" si="41"/>
        <v>0.69348127600554788</v>
      </c>
      <c r="V56" s="28"/>
      <c r="W56" s="41">
        <v>570</v>
      </c>
      <c r="X56" s="16">
        <f t="shared" si="42"/>
        <v>15.811373092926493</v>
      </c>
      <c r="Y56" s="28"/>
      <c r="Z56" s="41">
        <f t="shared" si="43"/>
        <v>3605</v>
      </c>
    </row>
    <row r="57" spans="1:26" ht="12" customHeight="1" x14ac:dyDescent="0.2">
      <c r="A57" s="14" t="s">
        <v>5</v>
      </c>
      <c r="B57" s="41">
        <v>670</v>
      </c>
      <c r="C57" s="16">
        <f t="shared" si="35"/>
        <v>14.120126448893572</v>
      </c>
      <c r="D57" s="28"/>
      <c r="E57" s="41">
        <v>1900</v>
      </c>
      <c r="F57" s="16">
        <f t="shared" si="36"/>
        <v>40.042149631190725</v>
      </c>
      <c r="G57" s="28"/>
      <c r="H57" s="41">
        <v>575</v>
      </c>
      <c r="I57" s="16">
        <f t="shared" si="37"/>
        <v>12.118018967334036</v>
      </c>
      <c r="J57" s="28"/>
      <c r="K57" s="41">
        <v>435</v>
      </c>
      <c r="L57" s="16">
        <f t="shared" si="38"/>
        <v>9.167544783983141</v>
      </c>
      <c r="M57" s="28"/>
      <c r="N57" s="41">
        <v>25</v>
      </c>
      <c r="O57" s="16">
        <f t="shared" si="39"/>
        <v>0.52687038988408852</v>
      </c>
      <c r="P57" s="28"/>
      <c r="Q57" s="41">
        <v>430</v>
      </c>
      <c r="R57" s="16">
        <f t="shared" si="40"/>
        <v>9.0621707060063237</v>
      </c>
      <c r="S57" s="28"/>
      <c r="T57" s="41">
        <v>35</v>
      </c>
      <c r="U57" s="16">
        <f t="shared" si="41"/>
        <v>0.7376185458377239</v>
      </c>
      <c r="V57" s="28"/>
      <c r="W57" s="41">
        <v>675</v>
      </c>
      <c r="X57" s="16">
        <f t="shared" si="42"/>
        <v>14.225500526870391</v>
      </c>
      <c r="Y57" s="28"/>
      <c r="Z57" s="41">
        <f t="shared" si="43"/>
        <v>4745</v>
      </c>
    </row>
    <row r="58" spans="1:26" s="53" customFormat="1" ht="12" customHeight="1" x14ac:dyDescent="0.2">
      <c r="A58" s="18" t="s">
        <v>16</v>
      </c>
      <c r="B58" s="52">
        <v>1220</v>
      </c>
      <c r="C58" s="22">
        <f t="shared" si="35"/>
        <v>14.602034709754639</v>
      </c>
      <c r="D58" s="50"/>
      <c r="E58" s="52">
        <v>3185</v>
      </c>
      <c r="F58" s="22">
        <f t="shared" si="36"/>
        <v>38.120885697187312</v>
      </c>
      <c r="G58" s="50"/>
      <c r="H58" s="52">
        <v>1045</v>
      </c>
      <c r="I58" s="22">
        <f t="shared" si="37"/>
        <v>12.507480550568523</v>
      </c>
      <c r="J58" s="50"/>
      <c r="K58" s="52">
        <v>810</v>
      </c>
      <c r="L58" s="22">
        <f t="shared" si="38"/>
        <v>9.6947935368043083</v>
      </c>
      <c r="M58" s="50"/>
      <c r="N58" s="52">
        <v>35</v>
      </c>
      <c r="O58" s="22">
        <f t="shared" si="39"/>
        <v>0.41891083183722316</v>
      </c>
      <c r="P58" s="50"/>
      <c r="Q58" s="52">
        <v>760</v>
      </c>
      <c r="R58" s="22">
        <f t="shared" si="40"/>
        <v>9.0963494913225613</v>
      </c>
      <c r="S58" s="50"/>
      <c r="T58" s="52">
        <v>55</v>
      </c>
      <c r="U58" s="22">
        <f t="shared" si="41"/>
        <v>0.6582884500299222</v>
      </c>
      <c r="V58" s="50"/>
      <c r="W58" s="52">
        <v>1245</v>
      </c>
      <c r="X58" s="22">
        <f t="shared" si="42"/>
        <v>14.90125673249551</v>
      </c>
      <c r="Y58" s="50"/>
      <c r="Z58" s="49">
        <f t="shared" si="43"/>
        <v>8355</v>
      </c>
    </row>
    <row r="59" spans="1:26" ht="5.15" customHeight="1" x14ac:dyDescent="0.2">
      <c r="A59" s="14"/>
      <c r="B59" s="41"/>
      <c r="C59" s="16"/>
      <c r="D59" s="28"/>
      <c r="E59" s="41"/>
      <c r="F59" s="16"/>
      <c r="G59" s="28"/>
      <c r="H59" s="41"/>
      <c r="I59" s="16"/>
      <c r="J59" s="28"/>
      <c r="K59" s="41"/>
      <c r="L59" s="16"/>
      <c r="M59" s="28"/>
      <c r="N59" s="41"/>
      <c r="O59" s="16"/>
      <c r="P59" s="28"/>
      <c r="Q59" s="41"/>
      <c r="R59" s="16"/>
      <c r="S59" s="28"/>
      <c r="T59" s="41"/>
      <c r="U59" s="16"/>
      <c r="V59" s="28"/>
      <c r="W59" s="41"/>
      <c r="X59" s="16"/>
      <c r="Y59" s="28"/>
      <c r="Z59" s="41"/>
    </row>
    <row r="60" spans="1:26" ht="12" customHeight="1" x14ac:dyDescent="0.2">
      <c r="A60" s="14" t="s">
        <v>0</v>
      </c>
      <c r="B60" s="41">
        <v>2355</v>
      </c>
      <c r="C60" s="16">
        <f t="shared" ref="C60:C61" si="44">B60/Z60*100</f>
        <v>16.451274886482711</v>
      </c>
      <c r="D60" s="28"/>
      <c r="E60" s="41">
        <v>5375</v>
      </c>
      <c r="F60" s="16">
        <f t="shared" ref="F60:F61" si="45">E60/Z60*100</f>
        <v>37.548026545581557</v>
      </c>
      <c r="G60" s="28"/>
      <c r="H60" s="41">
        <v>1815</v>
      </c>
      <c r="I60" s="16">
        <f t="shared" ref="I60:I61" si="46">H60/Z60*100</f>
        <v>12.679008033531261</v>
      </c>
      <c r="J60" s="28"/>
      <c r="K60" s="41">
        <v>1405</v>
      </c>
      <c r="L60" s="16">
        <f t="shared" ref="L60:L61" si="47">K60/Z60*100</f>
        <v>9.814879497031086</v>
      </c>
      <c r="M60" s="28"/>
      <c r="N60" s="41">
        <v>75</v>
      </c>
      <c r="O60" s="16">
        <f t="shared" ref="O60:O61" si="48">N60/Z60*100</f>
        <v>0.52392595179881241</v>
      </c>
      <c r="P60" s="28"/>
      <c r="Q60" s="41">
        <v>1235</v>
      </c>
      <c r="R60" s="16">
        <f t="shared" ref="R60:R61" si="49">Q60/Z60*100</f>
        <v>8.6273140062871114</v>
      </c>
      <c r="S60" s="28"/>
      <c r="T60" s="41">
        <v>120</v>
      </c>
      <c r="U60" s="16">
        <f t="shared" ref="U60:U61" si="50">T60/Z60*100</f>
        <v>0.83828152287809998</v>
      </c>
      <c r="V60" s="28"/>
      <c r="W60" s="41">
        <v>1935</v>
      </c>
      <c r="X60" s="16">
        <f t="shared" ref="X60:X61" si="51">W60/Z60*100</f>
        <v>13.517289556409363</v>
      </c>
      <c r="Y60" s="28"/>
      <c r="Z60" s="41">
        <f t="shared" ref="Z60:Z61" si="52">B60+E60+H60+K60+N60+Q60+T60+W60</f>
        <v>14315</v>
      </c>
    </row>
    <row r="61" spans="1:26" ht="12" customHeight="1" x14ac:dyDescent="0.2">
      <c r="A61" s="14" t="s">
        <v>12</v>
      </c>
      <c r="B61" s="41">
        <v>37105</v>
      </c>
      <c r="C61" s="16">
        <f t="shared" si="44"/>
        <v>17.09829040136399</v>
      </c>
      <c r="D61" s="28"/>
      <c r="E61" s="41">
        <v>82235</v>
      </c>
      <c r="F61" s="16">
        <f t="shared" si="45"/>
        <v>37.894567070641905</v>
      </c>
      <c r="G61" s="28"/>
      <c r="H61" s="41">
        <v>26985</v>
      </c>
      <c r="I61" s="16">
        <f t="shared" si="46"/>
        <v>12.434910833602137</v>
      </c>
      <c r="J61" s="28"/>
      <c r="K61" s="41">
        <v>20285</v>
      </c>
      <c r="L61" s="16">
        <f t="shared" si="47"/>
        <v>9.3474955071194881</v>
      </c>
      <c r="M61" s="28"/>
      <c r="N61" s="41">
        <v>985</v>
      </c>
      <c r="O61" s="16">
        <f t="shared" si="48"/>
        <v>0.45389613381871807</v>
      </c>
      <c r="P61" s="28"/>
      <c r="Q61" s="41">
        <v>17575</v>
      </c>
      <c r="R61" s="16">
        <f t="shared" si="49"/>
        <v>8.098705128795908</v>
      </c>
      <c r="S61" s="28"/>
      <c r="T61" s="41">
        <v>1515</v>
      </c>
      <c r="U61" s="16">
        <f t="shared" si="50"/>
        <v>0.69812451039122625</v>
      </c>
      <c r="V61" s="28"/>
      <c r="W61" s="41">
        <v>30325</v>
      </c>
      <c r="X61" s="16">
        <f t="shared" si="51"/>
        <v>13.974010414266624</v>
      </c>
      <c r="Y61" s="28"/>
      <c r="Z61" s="41">
        <f t="shared" si="52"/>
        <v>217010</v>
      </c>
    </row>
    <row r="62" spans="1:26" ht="5.15" customHeight="1" thickBot="1" x14ac:dyDescent="0.25">
      <c r="A62" s="19"/>
      <c r="B62" s="48"/>
      <c r="C62" s="48"/>
      <c r="D62" s="29"/>
      <c r="E62" s="48"/>
      <c r="F62" s="48"/>
      <c r="G62" s="29"/>
      <c r="H62" s="48"/>
      <c r="I62" s="48"/>
      <c r="J62" s="29"/>
      <c r="K62" s="48"/>
      <c r="L62" s="48"/>
      <c r="M62" s="29"/>
      <c r="N62" s="48"/>
      <c r="O62" s="48"/>
      <c r="P62" s="29"/>
      <c r="Q62" s="48"/>
      <c r="R62" s="48"/>
      <c r="S62" s="29"/>
      <c r="T62" s="48"/>
      <c r="U62" s="48"/>
      <c r="V62" s="29"/>
      <c r="W62" s="48"/>
      <c r="X62" s="48"/>
      <c r="Y62" s="29"/>
      <c r="Z62" s="48"/>
    </row>
    <row r="63" spans="1:26" ht="9" customHeight="1" thickTop="1" x14ac:dyDescent="0.2"/>
    <row r="64" spans="1:26" ht="10.5" x14ac:dyDescent="0.2">
      <c r="A64" s="42"/>
      <c r="B64" s="1"/>
      <c r="D64" s="1"/>
      <c r="E64" s="1"/>
      <c r="G64" s="1"/>
      <c r="H64" s="1"/>
      <c r="J64" s="1"/>
      <c r="K64" s="1"/>
      <c r="M64" s="1"/>
      <c r="N64" s="1"/>
      <c r="P64" s="1"/>
    </row>
  </sheetData>
  <mergeCells count="33">
    <mergeCell ref="A10:Z10"/>
    <mergeCell ref="A9:Z9"/>
    <mergeCell ref="A1:Z1"/>
    <mergeCell ref="A2:Z2"/>
    <mergeCell ref="A4:Z4"/>
    <mergeCell ref="A5:Z5"/>
    <mergeCell ref="A7:B7"/>
    <mergeCell ref="T11:U11"/>
    <mergeCell ref="W11:X11"/>
    <mergeCell ref="A28:Z28"/>
    <mergeCell ref="B29:C29"/>
    <mergeCell ref="E29:F29"/>
    <mergeCell ref="H29:I29"/>
    <mergeCell ref="K29:L29"/>
    <mergeCell ref="N29:O29"/>
    <mergeCell ref="Q29:R29"/>
    <mergeCell ref="T29:U29"/>
    <mergeCell ref="B11:C11"/>
    <mergeCell ref="E11:F11"/>
    <mergeCell ref="H11:I11"/>
    <mergeCell ref="K11:L11"/>
    <mergeCell ref="N11:O11"/>
    <mergeCell ref="Q11:R11"/>
    <mergeCell ref="W29:X29"/>
    <mergeCell ref="A46:Z46"/>
    <mergeCell ref="B47:C47"/>
    <mergeCell ref="E47:F47"/>
    <mergeCell ref="H47:I47"/>
    <mergeCell ref="K47:L47"/>
    <mergeCell ref="N47:O47"/>
    <mergeCell ref="Q47:R47"/>
    <mergeCell ref="T47:U47"/>
    <mergeCell ref="W47:X47"/>
  </mergeCells>
  <hyperlinks>
    <hyperlink ref="A2:Z2" r:id="rId1" display="Familles avec au moins un enfant de moins de 18 ans selon la structure de la famille"/>
  </hyperlinks>
  <printOptions horizontalCentered="1"/>
  <pageMargins left="0.19685039370078741" right="0.19685039370078741" top="0.19685039370078741" bottom="0.78740157480314965" header="0.51181102362204722" footer="0.15748031496062992"/>
  <pageSetup orientation="landscape"/>
  <headerFooter>
    <oddFooter>&amp;L&amp;7Équipe de surveillance, recherche et évaluation
Direction de santé publique du CISSS de Lanaudière&amp;R&amp;G</oddFooter>
  </headerFooter>
  <rowBreaks count="2" manualBreakCount="2">
    <brk id="26" max="16383" man="1"/>
    <brk id="44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64"/>
  <sheetViews>
    <sheetView showGridLines="0" zoomScaleNormal="100" workbookViewId="0">
      <selection sqref="A1:Z1"/>
    </sheetView>
  </sheetViews>
  <sheetFormatPr baseColWidth="10" defaultColWidth="12" defaultRowHeight="10" x14ac:dyDescent="0.2"/>
  <cols>
    <col min="1" max="1" width="23.44140625" style="1" customWidth="1"/>
    <col min="2" max="2" width="7.44140625" style="2" customWidth="1"/>
    <col min="3" max="3" width="6.77734375" style="2" customWidth="1"/>
    <col min="4" max="4" width="1.44140625" style="2" customWidth="1"/>
    <col min="5" max="5" width="7.6640625" style="2" customWidth="1"/>
    <col min="6" max="6" width="6.77734375" style="2" customWidth="1"/>
    <col min="7" max="7" width="1.44140625" style="2" customWidth="1"/>
    <col min="8" max="8" width="6.6640625" style="2" bestFit="1" customWidth="1"/>
    <col min="9" max="9" width="6.77734375" style="2" customWidth="1"/>
    <col min="10" max="10" width="1.6640625" style="2" customWidth="1"/>
    <col min="11" max="11" width="8" style="2" customWidth="1"/>
    <col min="12" max="12" width="6.77734375" style="2" customWidth="1"/>
    <col min="13" max="13" width="1.6640625" style="2" customWidth="1"/>
    <col min="14" max="14" width="9.33203125" style="2" customWidth="1"/>
    <col min="15" max="15" width="6.77734375" style="2" customWidth="1"/>
    <col min="16" max="16" width="2.109375" style="2" customWidth="1"/>
    <col min="17" max="17" width="7" style="1" customWidth="1"/>
    <col min="18" max="18" width="6.77734375" style="2" customWidth="1"/>
    <col min="19" max="19" width="2.6640625" style="1" customWidth="1"/>
    <col min="20" max="20" width="11.109375" style="1" customWidth="1"/>
    <col min="21" max="21" width="6.77734375" style="2" customWidth="1"/>
    <col min="22" max="22" width="2" style="1" customWidth="1"/>
    <col min="23" max="23" width="9.44140625" style="1" customWidth="1"/>
    <col min="24" max="24" width="6.77734375" style="2" customWidth="1"/>
    <col min="25" max="25" width="2.33203125" style="1" customWidth="1"/>
    <col min="26" max="26" width="7.6640625" style="2" bestFit="1" customWidth="1"/>
    <col min="27" max="16384" width="12" style="1"/>
  </cols>
  <sheetData>
    <row r="1" spans="1:26" ht="39" customHeight="1" x14ac:dyDescent="0.2">
      <c r="A1" s="60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9.5" customHeight="1" x14ac:dyDescent="0.2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45" customFormat="1" ht="8.2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R3" s="44"/>
      <c r="U3" s="44"/>
      <c r="X3" s="44"/>
      <c r="Z3" s="44"/>
    </row>
    <row r="4" spans="1:26" ht="29.25" customHeight="1" x14ac:dyDescent="0.2">
      <c r="A4" s="61" t="s">
        <v>25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5" customHeight="1" x14ac:dyDescent="0.2">
      <c r="A5" s="64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6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26" ht="12" customHeight="1" x14ac:dyDescent="0.2">
      <c r="A7" s="63" t="s">
        <v>41</v>
      </c>
      <c r="B7" s="63"/>
      <c r="D7" s="1"/>
      <c r="E7" s="1"/>
      <c r="G7" s="1"/>
      <c r="H7" s="1"/>
      <c r="J7" s="1"/>
      <c r="K7" s="1"/>
      <c r="M7" s="1"/>
      <c r="N7" s="1"/>
      <c r="P7" s="1"/>
      <c r="R7" s="47"/>
      <c r="S7" s="8"/>
    </row>
    <row r="8" spans="1:26" ht="6" customHeight="1" x14ac:dyDescent="0.2">
      <c r="A8" s="8"/>
      <c r="B8" s="8"/>
      <c r="C8" s="47"/>
      <c r="D8" s="8"/>
      <c r="E8" s="8"/>
      <c r="F8" s="47"/>
      <c r="G8" s="8"/>
      <c r="H8" s="8"/>
      <c r="I8" s="47"/>
      <c r="J8" s="8"/>
      <c r="K8" s="8"/>
      <c r="L8" s="47"/>
      <c r="M8" s="8"/>
      <c r="N8" s="8"/>
      <c r="O8" s="47"/>
      <c r="P8" s="8"/>
      <c r="Q8" s="8"/>
      <c r="R8" s="47"/>
      <c r="S8" s="8"/>
    </row>
    <row r="9" spans="1:26" ht="32" customHeight="1" x14ac:dyDescent="0.2">
      <c r="A9" s="65" t="s">
        <v>40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6" ht="15.75" customHeight="1" thickBot="1" x14ac:dyDescent="0.25">
      <c r="A10" s="59" t="s">
        <v>18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s="9" customFormat="1" ht="50.25" customHeight="1" thickTop="1" x14ac:dyDescent="0.2">
      <c r="B11" s="58" t="s">
        <v>27</v>
      </c>
      <c r="C11" s="58"/>
      <c r="D11" s="6"/>
      <c r="E11" s="58" t="s">
        <v>9</v>
      </c>
      <c r="F11" s="58"/>
      <c r="G11" s="6"/>
      <c r="H11" s="58" t="s">
        <v>10</v>
      </c>
      <c r="I11" s="58"/>
      <c r="J11" s="6"/>
      <c r="K11" s="58" t="s">
        <v>30</v>
      </c>
      <c r="L11" s="58"/>
      <c r="M11" s="6"/>
      <c r="N11" s="58" t="s">
        <v>31</v>
      </c>
      <c r="O11" s="58"/>
      <c r="P11" s="6"/>
      <c r="Q11" s="58" t="s">
        <v>29</v>
      </c>
      <c r="R11" s="58"/>
      <c r="S11" s="6"/>
      <c r="T11" s="58" t="s">
        <v>28</v>
      </c>
      <c r="U11" s="58"/>
      <c r="V11" s="6"/>
      <c r="W11" s="58" t="s">
        <v>11</v>
      </c>
      <c r="X11" s="58"/>
      <c r="Y11" s="6"/>
      <c r="Z11" s="10" t="s">
        <v>14</v>
      </c>
    </row>
    <row r="12" spans="1:26" s="9" customFormat="1" ht="12.75" customHeight="1" x14ac:dyDescent="0.2">
      <c r="B12" s="11" t="s">
        <v>13</v>
      </c>
      <c r="C12" s="11" t="s">
        <v>8</v>
      </c>
      <c r="D12" s="6"/>
      <c r="E12" s="11" t="s">
        <v>13</v>
      </c>
      <c r="F12" s="11" t="s">
        <v>8</v>
      </c>
      <c r="G12" s="6"/>
      <c r="H12" s="11" t="s">
        <v>13</v>
      </c>
      <c r="I12" s="11" t="s">
        <v>8</v>
      </c>
      <c r="J12" s="6"/>
      <c r="K12" s="11" t="s">
        <v>13</v>
      </c>
      <c r="L12" s="11" t="s">
        <v>8</v>
      </c>
      <c r="M12" s="6"/>
      <c r="N12" s="11" t="s">
        <v>13</v>
      </c>
      <c r="O12" s="11" t="s">
        <v>8</v>
      </c>
      <c r="P12" s="6"/>
      <c r="Q12" s="11" t="s">
        <v>13</v>
      </c>
      <c r="R12" s="11" t="s">
        <v>8</v>
      </c>
      <c r="S12" s="6"/>
      <c r="T12" s="11" t="s">
        <v>13</v>
      </c>
      <c r="U12" s="11" t="s">
        <v>8</v>
      </c>
      <c r="V12" s="6"/>
      <c r="W12" s="11" t="s">
        <v>13</v>
      </c>
      <c r="X12" s="11" t="s">
        <v>8</v>
      </c>
      <c r="Y12" s="6"/>
      <c r="Z12" s="11" t="s">
        <v>13</v>
      </c>
    </row>
    <row r="13" spans="1:26" s="9" customFormat="1" ht="2.25" customHeight="1" x14ac:dyDescent="0.2">
      <c r="A13" s="12"/>
      <c r="B13" s="13"/>
      <c r="C13" s="13"/>
      <c r="D13" s="6"/>
      <c r="E13" s="13"/>
      <c r="F13" s="13"/>
      <c r="G13" s="6"/>
      <c r="H13" s="13"/>
      <c r="I13" s="13"/>
      <c r="J13" s="6"/>
      <c r="K13" s="13"/>
      <c r="L13" s="13"/>
      <c r="M13" s="6"/>
      <c r="N13" s="13"/>
      <c r="O13" s="13"/>
      <c r="P13" s="6"/>
      <c r="Q13" s="13"/>
      <c r="R13" s="13"/>
      <c r="S13" s="6"/>
      <c r="T13" s="13"/>
      <c r="U13" s="13"/>
      <c r="V13" s="6"/>
      <c r="W13" s="13"/>
      <c r="X13" s="13"/>
      <c r="Y13" s="6"/>
      <c r="Z13" s="13"/>
    </row>
    <row r="14" spans="1:26" ht="3.75" customHeight="1" x14ac:dyDescent="0.2">
      <c r="A14" s="4"/>
      <c r="B14" s="9"/>
      <c r="C14" s="9"/>
      <c r="D14" s="3"/>
      <c r="E14" s="9"/>
      <c r="F14" s="9"/>
      <c r="G14" s="3"/>
      <c r="H14" s="9"/>
      <c r="I14" s="9"/>
      <c r="J14" s="3"/>
      <c r="K14" s="9"/>
      <c r="L14" s="9"/>
      <c r="M14" s="3"/>
      <c r="N14" s="9"/>
      <c r="O14" s="9"/>
      <c r="P14" s="3"/>
      <c r="Q14" s="9"/>
      <c r="R14" s="9"/>
      <c r="S14" s="3"/>
      <c r="T14" s="9"/>
      <c r="U14" s="9"/>
      <c r="V14" s="3"/>
      <c r="W14" s="9"/>
      <c r="X14" s="9"/>
      <c r="Y14" s="3"/>
      <c r="Z14" s="9"/>
    </row>
    <row r="15" spans="1:26" ht="12" customHeight="1" x14ac:dyDescent="0.2">
      <c r="A15" s="14" t="s">
        <v>1</v>
      </c>
      <c r="B15" s="41">
        <v>1125</v>
      </c>
      <c r="C15" s="16">
        <f>B15/Z15*100</f>
        <v>25.539160045402951</v>
      </c>
      <c r="D15" s="28"/>
      <c r="E15" s="41">
        <v>1355</v>
      </c>
      <c r="F15" s="16">
        <f>E15/Z15*100</f>
        <v>30.760499432463114</v>
      </c>
      <c r="G15" s="28"/>
      <c r="H15" s="41">
        <v>295</v>
      </c>
      <c r="I15" s="16">
        <f>H15/Z15*100</f>
        <v>6.6969353007945518</v>
      </c>
      <c r="J15" s="28"/>
      <c r="K15" s="41">
        <v>685</v>
      </c>
      <c r="L15" s="16">
        <f>K15/Z15*100</f>
        <v>15.550510783200908</v>
      </c>
      <c r="M15" s="28"/>
      <c r="N15" s="41">
        <v>25</v>
      </c>
      <c r="O15" s="16">
        <f>N15/Z15*100</f>
        <v>0.56753688989784334</v>
      </c>
      <c r="P15" s="28"/>
      <c r="Q15" s="41">
        <v>350</v>
      </c>
      <c r="R15" s="16">
        <f>Q15/Z15*100</f>
        <v>7.9455164585698066</v>
      </c>
      <c r="S15" s="28"/>
      <c r="T15" s="41">
        <v>50</v>
      </c>
      <c r="U15" s="16">
        <f>T15/Z15*100</f>
        <v>1.1350737797956867</v>
      </c>
      <c r="V15" s="28"/>
      <c r="W15" s="41">
        <v>520</v>
      </c>
      <c r="X15" s="16">
        <f>W15/Z15*100</f>
        <v>11.804767309875142</v>
      </c>
      <c r="Y15" s="28"/>
      <c r="Z15" s="41">
        <f>B15+E15+H15+K15+N15+Q15+T15+W15</f>
        <v>4405</v>
      </c>
    </row>
    <row r="16" spans="1:26" ht="12" customHeight="1" x14ac:dyDescent="0.2">
      <c r="A16" s="14" t="s">
        <v>3</v>
      </c>
      <c r="B16" s="41">
        <v>1765</v>
      </c>
      <c r="C16" s="16">
        <f t="shared" ref="C16:C22" si="0">B16/Z16*100</f>
        <v>24.911785462244179</v>
      </c>
      <c r="D16" s="28"/>
      <c r="E16" s="41">
        <v>2290</v>
      </c>
      <c r="F16" s="16">
        <f t="shared" ref="F16:F22" si="1">E16/Z16*100</f>
        <v>32.321806633733239</v>
      </c>
      <c r="G16" s="28"/>
      <c r="H16" s="41">
        <v>465</v>
      </c>
      <c r="I16" s="16">
        <f t="shared" ref="I16:I22" si="2">H16/Z16*100</f>
        <v>6.5631616090331688</v>
      </c>
      <c r="J16" s="28"/>
      <c r="K16" s="41">
        <v>1090</v>
      </c>
      <c r="L16" s="16">
        <f t="shared" ref="L16:L22" si="3">K16/Z16*100</f>
        <v>15.384615384615385</v>
      </c>
      <c r="M16" s="28"/>
      <c r="N16" s="41">
        <v>30</v>
      </c>
      <c r="O16" s="16">
        <f t="shared" ref="O16:O22" si="4">N16/Z16*100</f>
        <v>0.42342978122794639</v>
      </c>
      <c r="P16" s="28"/>
      <c r="Q16" s="41">
        <v>590</v>
      </c>
      <c r="R16" s="16">
        <f t="shared" ref="R16:R22" si="5">Q16/Z16*100</f>
        <v>8.3274523641496128</v>
      </c>
      <c r="S16" s="28"/>
      <c r="T16" s="41">
        <v>75</v>
      </c>
      <c r="U16" s="16">
        <f t="shared" ref="U16:U22" si="6">T16/Z16*100</f>
        <v>1.058574453069866</v>
      </c>
      <c r="V16" s="28"/>
      <c r="W16" s="41">
        <v>780</v>
      </c>
      <c r="X16" s="16">
        <f t="shared" ref="X16:X22" si="7">W16/Z16*100</f>
        <v>11.009174311926607</v>
      </c>
      <c r="Y16" s="28"/>
      <c r="Z16" s="41">
        <f t="shared" ref="Z16:Z25" si="8">B16+E16+H16+K16+N16+Q16+T16+W16</f>
        <v>7085</v>
      </c>
    </row>
    <row r="17" spans="1:26" ht="12" customHeight="1" x14ac:dyDescent="0.2">
      <c r="A17" s="14" t="s">
        <v>2</v>
      </c>
      <c r="B17" s="41">
        <v>1085</v>
      </c>
      <c r="C17" s="16">
        <f t="shared" si="0"/>
        <v>24.191750278706799</v>
      </c>
      <c r="D17" s="28"/>
      <c r="E17" s="41">
        <v>1385</v>
      </c>
      <c r="F17" s="16">
        <f t="shared" si="1"/>
        <v>30.880713489409139</v>
      </c>
      <c r="G17" s="28"/>
      <c r="H17" s="41">
        <v>320</v>
      </c>
      <c r="I17" s="16">
        <f t="shared" si="2"/>
        <v>7.1348940914158305</v>
      </c>
      <c r="J17" s="28"/>
      <c r="K17" s="41">
        <v>725</v>
      </c>
      <c r="L17" s="16">
        <f t="shared" si="3"/>
        <v>16.164994425863991</v>
      </c>
      <c r="M17" s="28"/>
      <c r="N17" s="41">
        <v>25</v>
      </c>
      <c r="O17" s="16">
        <f t="shared" si="4"/>
        <v>0.55741360089186176</v>
      </c>
      <c r="P17" s="28"/>
      <c r="Q17" s="41">
        <v>350</v>
      </c>
      <c r="R17" s="16">
        <f t="shared" si="5"/>
        <v>7.8037904124860642</v>
      </c>
      <c r="S17" s="28"/>
      <c r="T17" s="41">
        <v>55</v>
      </c>
      <c r="U17" s="16">
        <f t="shared" si="6"/>
        <v>1.2263099219620959</v>
      </c>
      <c r="V17" s="28"/>
      <c r="W17" s="41">
        <v>540</v>
      </c>
      <c r="X17" s="16">
        <f t="shared" si="7"/>
        <v>12.040133779264215</v>
      </c>
      <c r="Y17" s="28"/>
      <c r="Z17" s="41">
        <f t="shared" si="8"/>
        <v>4485</v>
      </c>
    </row>
    <row r="18" spans="1:26" ht="12" customHeight="1" x14ac:dyDescent="0.2">
      <c r="A18" s="14" t="s">
        <v>4</v>
      </c>
      <c r="B18" s="41">
        <v>2120</v>
      </c>
      <c r="C18" s="16">
        <f t="shared" si="0"/>
        <v>29.859154929577464</v>
      </c>
      <c r="D18" s="28"/>
      <c r="E18" s="41">
        <v>2015</v>
      </c>
      <c r="F18" s="16">
        <f t="shared" si="1"/>
        <v>28.380281690140848</v>
      </c>
      <c r="G18" s="28"/>
      <c r="H18" s="41">
        <v>400</v>
      </c>
      <c r="I18" s="16">
        <f t="shared" si="2"/>
        <v>5.6338028169014089</v>
      </c>
      <c r="J18" s="28"/>
      <c r="K18" s="41">
        <v>1235</v>
      </c>
      <c r="L18" s="16">
        <f t="shared" si="3"/>
        <v>17.394366197183096</v>
      </c>
      <c r="M18" s="28"/>
      <c r="N18" s="41">
        <v>25</v>
      </c>
      <c r="O18" s="16">
        <f t="shared" si="4"/>
        <v>0.35211267605633806</v>
      </c>
      <c r="P18" s="28"/>
      <c r="Q18" s="41">
        <v>540</v>
      </c>
      <c r="R18" s="16">
        <f t="shared" si="5"/>
        <v>7.605633802816901</v>
      </c>
      <c r="S18" s="28"/>
      <c r="T18" s="41">
        <v>70</v>
      </c>
      <c r="U18" s="16">
        <f t="shared" si="6"/>
        <v>0.9859154929577465</v>
      </c>
      <c r="V18" s="28"/>
      <c r="W18" s="41">
        <v>695</v>
      </c>
      <c r="X18" s="16">
        <f t="shared" si="7"/>
        <v>9.7887323943661961</v>
      </c>
      <c r="Y18" s="28"/>
      <c r="Z18" s="41">
        <f t="shared" si="8"/>
        <v>7100</v>
      </c>
    </row>
    <row r="19" spans="1:26" s="51" customFormat="1" ht="12" customHeight="1" x14ac:dyDescent="0.2">
      <c r="A19" s="18" t="s">
        <v>15</v>
      </c>
      <c r="B19" s="49">
        <v>6095</v>
      </c>
      <c r="C19" s="22">
        <f t="shared" si="0"/>
        <v>26.419592544429999</v>
      </c>
      <c r="D19" s="50"/>
      <c r="E19" s="49">
        <v>7045</v>
      </c>
      <c r="F19" s="22">
        <f t="shared" si="1"/>
        <v>30.537494581707847</v>
      </c>
      <c r="G19" s="50"/>
      <c r="H19" s="49">
        <v>1480</v>
      </c>
      <c r="I19" s="22">
        <f t="shared" si="2"/>
        <v>6.4152579107065453</v>
      </c>
      <c r="J19" s="50"/>
      <c r="K19" s="49">
        <v>3735</v>
      </c>
      <c r="L19" s="22">
        <f t="shared" si="3"/>
        <v>16.189856957087127</v>
      </c>
      <c r="M19" s="50"/>
      <c r="N19" s="49">
        <v>105</v>
      </c>
      <c r="O19" s="22">
        <f t="shared" si="4"/>
        <v>0.45513654096228867</v>
      </c>
      <c r="P19" s="50"/>
      <c r="Q19" s="49">
        <v>1830</v>
      </c>
      <c r="R19" s="22">
        <f t="shared" si="5"/>
        <v>7.9323797139141741</v>
      </c>
      <c r="S19" s="50"/>
      <c r="T19" s="49">
        <v>250</v>
      </c>
      <c r="U19" s="22">
        <f t="shared" si="6"/>
        <v>1.0836584308625921</v>
      </c>
      <c r="V19" s="50"/>
      <c r="W19" s="49">
        <v>2530</v>
      </c>
      <c r="X19" s="22">
        <f t="shared" si="7"/>
        <v>10.966623320329433</v>
      </c>
      <c r="Y19" s="50"/>
      <c r="Z19" s="49">
        <f t="shared" si="8"/>
        <v>23070</v>
      </c>
    </row>
    <row r="20" spans="1:26" ht="12" customHeight="1" x14ac:dyDescent="0.2">
      <c r="A20" s="14" t="s">
        <v>6</v>
      </c>
      <c r="B20" s="41">
        <v>3095</v>
      </c>
      <c r="C20" s="16">
        <f t="shared" si="0"/>
        <v>20.544307998672419</v>
      </c>
      <c r="D20" s="28"/>
      <c r="E20" s="41">
        <v>4730</v>
      </c>
      <c r="F20" s="16">
        <f t="shared" si="1"/>
        <v>31.397278460006639</v>
      </c>
      <c r="G20" s="28"/>
      <c r="H20" s="41">
        <v>900</v>
      </c>
      <c r="I20" s="16">
        <f t="shared" si="2"/>
        <v>5.9741121805509456</v>
      </c>
      <c r="J20" s="28"/>
      <c r="K20" s="41">
        <v>2455</v>
      </c>
      <c r="L20" s="16">
        <f t="shared" si="3"/>
        <v>16.296050448058413</v>
      </c>
      <c r="M20" s="28"/>
      <c r="N20" s="41">
        <v>55</v>
      </c>
      <c r="O20" s="16">
        <f t="shared" si="4"/>
        <v>0.36508463325589113</v>
      </c>
      <c r="P20" s="28"/>
      <c r="Q20" s="41">
        <v>1405</v>
      </c>
      <c r="R20" s="16">
        <f t="shared" si="5"/>
        <v>9.3262529040823097</v>
      </c>
      <c r="S20" s="28"/>
      <c r="T20" s="41">
        <v>160</v>
      </c>
      <c r="U20" s="16">
        <f t="shared" si="6"/>
        <v>1.0620643876535016</v>
      </c>
      <c r="V20" s="28"/>
      <c r="W20" s="41">
        <v>2265</v>
      </c>
      <c r="X20" s="16">
        <f t="shared" si="7"/>
        <v>15.034848987719881</v>
      </c>
      <c r="Y20" s="28"/>
      <c r="Z20" s="41">
        <f t="shared" si="8"/>
        <v>15065</v>
      </c>
    </row>
    <row r="21" spans="1:26" ht="12" customHeight="1" x14ac:dyDescent="0.2">
      <c r="A21" s="14" t="s">
        <v>5</v>
      </c>
      <c r="B21" s="41">
        <v>4500</v>
      </c>
      <c r="C21" s="16">
        <f t="shared" si="0"/>
        <v>20.529197080291972</v>
      </c>
      <c r="D21" s="28"/>
      <c r="E21" s="41">
        <v>6865</v>
      </c>
      <c r="F21" s="16">
        <f t="shared" si="1"/>
        <v>31.318430656934304</v>
      </c>
      <c r="G21" s="28"/>
      <c r="H21" s="41">
        <v>1260</v>
      </c>
      <c r="I21" s="16">
        <f t="shared" si="2"/>
        <v>5.7481751824817522</v>
      </c>
      <c r="J21" s="28"/>
      <c r="K21" s="41">
        <v>3315</v>
      </c>
      <c r="L21" s="16">
        <f t="shared" si="3"/>
        <v>15.123175182481752</v>
      </c>
      <c r="M21" s="28"/>
      <c r="N21" s="41">
        <v>80</v>
      </c>
      <c r="O21" s="16">
        <f t="shared" si="4"/>
        <v>0.36496350364963503</v>
      </c>
      <c r="P21" s="28"/>
      <c r="Q21" s="41">
        <v>2190</v>
      </c>
      <c r="R21" s="16">
        <f t="shared" si="5"/>
        <v>9.9908759124087592</v>
      </c>
      <c r="S21" s="28"/>
      <c r="T21" s="41">
        <v>215</v>
      </c>
      <c r="U21" s="16">
        <f t="shared" si="6"/>
        <v>0.9808394160583942</v>
      </c>
      <c r="V21" s="28"/>
      <c r="W21" s="41">
        <v>3495</v>
      </c>
      <c r="X21" s="16">
        <f t="shared" si="7"/>
        <v>15.944343065693431</v>
      </c>
      <c r="Y21" s="28"/>
      <c r="Z21" s="41">
        <f t="shared" si="8"/>
        <v>21920</v>
      </c>
    </row>
    <row r="22" spans="1:26" s="51" customFormat="1" ht="12" customHeight="1" x14ac:dyDescent="0.2">
      <c r="A22" s="18" t="s">
        <v>16</v>
      </c>
      <c r="B22" s="49">
        <v>7600</v>
      </c>
      <c r="C22" s="22">
        <f t="shared" si="0"/>
        <v>20.54331666441411</v>
      </c>
      <c r="D22" s="50"/>
      <c r="E22" s="49">
        <v>11595</v>
      </c>
      <c r="F22" s="22">
        <f t="shared" si="1"/>
        <v>31.342073253142317</v>
      </c>
      <c r="G22" s="50"/>
      <c r="H22" s="49">
        <v>2165</v>
      </c>
      <c r="I22" s="22">
        <f t="shared" si="2"/>
        <v>5.8521421813758616</v>
      </c>
      <c r="J22" s="50"/>
      <c r="K22" s="49">
        <v>5770</v>
      </c>
      <c r="L22" s="22">
        <f t="shared" si="3"/>
        <v>15.596702257061764</v>
      </c>
      <c r="M22" s="50"/>
      <c r="N22" s="49">
        <v>135</v>
      </c>
      <c r="O22" s="22">
        <f t="shared" si="4"/>
        <v>0.36491417759156647</v>
      </c>
      <c r="P22" s="50"/>
      <c r="Q22" s="49">
        <v>3590</v>
      </c>
      <c r="R22" s="22">
        <f t="shared" si="5"/>
        <v>9.7040140559535075</v>
      </c>
      <c r="S22" s="50"/>
      <c r="T22" s="49">
        <v>380</v>
      </c>
      <c r="U22" s="22">
        <f t="shared" si="6"/>
        <v>1.0271658332207054</v>
      </c>
      <c r="V22" s="50"/>
      <c r="W22" s="49">
        <v>5760</v>
      </c>
      <c r="X22" s="22">
        <f t="shared" si="7"/>
        <v>15.569671577240168</v>
      </c>
      <c r="Y22" s="50"/>
      <c r="Z22" s="49">
        <f t="shared" si="8"/>
        <v>36995</v>
      </c>
    </row>
    <row r="23" spans="1:26" ht="5.15" customHeight="1" x14ac:dyDescent="0.2">
      <c r="A23" s="14"/>
      <c r="B23" s="41"/>
      <c r="C23" s="16"/>
      <c r="D23" s="28"/>
      <c r="E23" s="41"/>
      <c r="F23" s="16"/>
      <c r="G23" s="28"/>
      <c r="H23" s="41"/>
      <c r="I23" s="16"/>
      <c r="J23" s="28"/>
      <c r="K23" s="41"/>
      <c r="L23" s="16"/>
      <c r="M23" s="28"/>
      <c r="N23" s="41"/>
      <c r="O23" s="16"/>
      <c r="P23" s="28"/>
      <c r="Q23" s="41"/>
      <c r="R23" s="16"/>
      <c r="S23" s="28"/>
      <c r="T23" s="41"/>
      <c r="U23" s="16"/>
      <c r="V23" s="28"/>
      <c r="W23" s="41"/>
      <c r="X23" s="16"/>
      <c r="Y23" s="28"/>
      <c r="Z23" s="41"/>
    </row>
    <row r="24" spans="1:26" ht="12" customHeight="1" x14ac:dyDescent="0.2">
      <c r="A24" s="14" t="s">
        <v>0</v>
      </c>
      <c r="B24" s="41">
        <v>13690</v>
      </c>
      <c r="C24" s="16">
        <f t="shared" ref="C24:C25" si="9">B24/Z24*100</f>
        <v>22.795770543668304</v>
      </c>
      <c r="D24" s="28"/>
      <c r="E24" s="41">
        <v>18640</v>
      </c>
      <c r="F24" s="16">
        <f t="shared" ref="F24:F25" si="10">E24/Z24*100</f>
        <v>31.03821496961119</v>
      </c>
      <c r="G24" s="28"/>
      <c r="H24" s="41">
        <v>3645</v>
      </c>
      <c r="I24" s="16">
        <f t="shared" ref="I24:I25" si="11">H24/Z24*100</f>
        <v>6.0694363500124888</v>
      </c>
      <c r="J24" s="28"/>
      <c r="K24" s="41">
        <v>9500</v>
      </c>
      <c r="L24" s="16">
        <f t="shared" ref="L24:L25" si="12">K24/Z24*100</f>
        <v>15.818832736658065</v>
      </c>
      <c r="M24" s="28"/>
      <c r="N24" s="41">
        <v>245</v>
      </c>
      <c r="O24" s="16">
        <f t="shared" ref="O24:O25" si="13">N24/Z24*100</f>
        <v>0.40795937057697113</v>
      </c>
      <c r="P24" s="28"/>
      <c r="Q24" s="41">
        <v>5420</v>
      </c>
      <c r="R24" s="16">
        <f t="shared" ref="R24:R25" si="14">Q24/Z24*100</f>
        <v>9.0250603613354414</v>
      </c>
      <c r="S24" s="28"/>
      <c r="T24" s="41">
        <v>625</v>
      </c>
      <c r="U24" s="16">
        <f t="shared" ref="U24:U25" si="15">T24/Z24*100</f>
        <v>1.0407126800432935</v>
      </c>
      <c r="V24" s="28"/>
      <c r="W24" s="41">
        <v>8290</v>
      </c>
      <c r="X24" s="16">
        <f t="shared" ref="X24:X25" si="16">W24/Z24*100</f>
        <v>13.804012988094247</v>
      </c>
      <c r="Y24" s="28"/>
      <c r="Z24" s="41">
        <f t="shared" si="8"/>
        <v>60055</v>
      </c>
    </row>
    <row r="25" spans="1:26" ht="12" customHeight="1" x14ac:dyDescent="0.2">
      <c r="A25" s="14" t="s">
        <v>12</v>
      </c>
      <c r="B25" s="41">
        <v>217410</v>
      </c>
      <c r="C25" s="16">
        <f t="shared" si="9"/>
        <v>24.108850779287746</v>
      </c>
      <c r="D25" s="28"/>
      <c r="E25" s="41">
        <v>271900</v>
      </c>
      <c r="F25" s="16">
        <f t="shared" si="10"/>
        <v>30.151311010939413</v>
      </c>
      <c r="G25" s="28"/>
      <c r="H25" s="41">
        <v>54980</v>
      </c>
      <c r="I25" s="16">
        <f t="shared" si="11"/>
        <v>6.096796908353987</v>
      </c>
      <c r="J25" s="28"/>
      <c r="K25" s="41">
        <v>139360</v>
      </c>
      <c r="L25" s="16">
        <f t="shared" si="12"/>
        <v>15.453794418847064</v>
      </c>
      <c r="M25" s="28"/>
      <c r="N25" s="41">
        <v>3355</v>
      </c>
      <c r="O25" s="16">
        <f t="shared" si="13"/>
        <v>0.37203989864546427</v>
      </c>
      <c r="P25" s="28"/>
      <c r="Q25" s="41">
        <v>79740</v>
      </c>
      <c r="R25" s="16">
        <f t="shared" si="14"/>
        <v>8.8424624494752084</v>
      </c>
      <c r="S25" s="28"/>
      <c r="T25" s="41">
        <v>8660</v>
      </c>
      <c r="U25" s="16">
        <f t="shared" si="15"/>
        <v>0.96031759233076619</v>
      </c>
      <c r="V25" s="28"/>
      <c r="W25" s="41">
        <v>126380</v>
      </c>
      <c r="X25" s="16">
        <f t="shared" si="16"/>
        <v>14.01442694212035</v>
      </c>
      <c r="Y25" s="28"/>
      <c r="Z25" s="41">
        <f t="shared" si="8"/>
        <v>901785</v>
      </c>
    </row>
    <row r="26" spans="1:26" ht="5.15" customHeight="1" thickBot="1" x14ac:dyDescent="0.25">
      <c r="A26" s="19"/>
      <c r="B26" s="48"/>
      <c r="C26" s="48"/>
      <c r="D26" s="29"/>
      <c r="E26" s="48"/>
      <c r="F26" s="48"/>
      <c r="G26" s="29"/>
      <c r="H26" s="48"/>
      <c r="I26" s="48"/>
      <c r="J26" s="29"/>
      <c r="K26" s="48"/>
      <c r="L26" s="48"/>
      <c r="M26" s="29"/>
      <c r="N26" s="48"/>
      <c r="O26" s="48"/>
      <c r="P26" s="29"/>
      <c r="Q26" s="48"/>
      <c r="R26" s="48"/>
      <c r="S26" s="29"/>
      <c r="T26" s="48"/>
      <c r="U26" s="48"/>
      <c r="V26" s="29"/>
      <c r="W26" s="48"/>
      <c r="X26" s="48"/>
      <c r="Y26" s="29"/>
      <c r="Z26" s="48"/>
    </row>
    <row r="27" spans="1:26" ht="15" customHeight="1" thickTop="1" x14ac:dyDescent="0.2">
      <c r="G27" s="27"/>
    </row>
    <row r="28" spans="1:26" ht="15.75" customHeight="1" thickBot="1" x14ac:dyDescent="0.25">
      <c r="A28" s="59" t="s">
        <v>23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s="9" customFormat="1" ht="50.25" customHeight="1" thickTop="1" x14ac:dyDescent="0.2">
      <c r="B29" s="58" t="s">
        <v>27</v>
      </c>
      <c r="C29" s="58"/>
      <c r="D29" s="6"/>
      <c r="E29" s="58" t="s">
        <v>9</v>
      </c>
      <c r="F29" s="58"/>
      <c r="G29" s="6"/>
      <c r="H29" s="58" t="s">
        <v>10</v>
      </c>
      <c r="I29" s="58"/>
      <c r="J29" s="6"/>
      <c r="K29" s="58" t="s">
        <v>30</v>
      </c>
      <c r="L29" s="58"/>
      <c r="M29" s="6"/>
      <c r="N29" s="58" t="s">
        <v>31</v>
      </c>
      <c r="O29" s="58"/>
      <c r="P29" s="6"/>
      <c r="Q29" s="58" t="s">
        <v>29</v>
      </c>
      <c r="R29" s="58"/>
      <c r="S29" s="6"/>
      <c r="T29" s="58" t="s">
        <v>28</v>
      </c>
      <c r="U29" s="58"/>
      <c r="V29" s="6"/>
      <c r="W29" s="58" t="s">
        <v>11</v>
      </c>
      <c r="X29" s="58"/>
      <c r="Y29" s="6"/>
      <c r="Z29" s="10" t="s">
        <v>14</v>
      </c>
    </row>
    <row r="30" spans="1:26" s="9" customFormat="1" ht="12.75" customHeight="1" x14ac:dyDescent="0.2">
      <c r="B30" s="11" t="s">
        <v>13</v>
      </c>
      <c r="C30" s="11" t="s">
        <v>8</v>
      </c>
      <c r="D30" s="6"/>
      <c r="E30" s="11" t="s">
        <v>13</v>
      </c>
      <c r="F30" s="11" t="s">
        <v>8</v>
      </c>
      <c r="G30" s="6"/>
      <c r="H30" s="11" t="s">
        <v>13</v>
      </c>
      <c r="I30" s="11" t="s">
        <v>8</v>
      </c>
      <c r="J30" s="6"/>
      <c r="K30" s="11" t="s">
        <v>13</v>
      </c>
      <c r="L30" s="11" t="s">
        <v>8</v>
      </c>
      <c r="M30" s="6"/>
      <c r="N30" s="11" t="s">
        <v>13</v>
      </c>
      <c r="O30" s="11" t="s">
        <v>8</v>
      </c>
      <c r="P30" s="6"/>
      <c r="Q30" s="11" t="s">
        <v>13</v>
      </c>
      <c r="R30" s="11" t="s">
        <v>8</v>
      </c>
      <c r="S30" s="6"/>
      <c r="T30" s="11" t="s">
        <v>13</v>
      </c>
      <c r="U30" s="11" t="s">
        <v>8</v>
      </c>
      <c r="V30" s="6"/>
      <c r="W30" s="11" t="s">
        <v>13</v>
      </c>
      <c r="X30" s="11" t="s">
        <v>8</v>
      </c>
      <c r="Y30" s="6"/>
      <c r="Z30" s="11" t="s">
        <v>13</v>
      </c>
    </row>
    <row r="31" spans="1:26" s="9" customFormat="1" ht="2.25" customHeight="1" x14ac:dyDescent="0.2">
      <c r="A31" s="12"/>
      <c r="B31" s="13"/>
      <c r="C31" s="13"/>
      <c r="D31" s="6"/>
      <c r="E31" s="13"/>
      <c r="F31" s="13"/>
      <c r="G31" s="6"/>
      <c r="H31" s="13"/>
      <c r="I31" s="13"/>
      <c r="J31" s="6"/>
      <c r="K31" s="13"/>
      <c r="L31" s="13"/>
      <c r="M31" s="6"/>
      <c r="N31" s="13"/>
      <c r="O31" s="13"/>
      <c r="P31" s="6"/>
      <c r="Q31" s="13"/>
      <c r="R31" s="13"/>
      <c r="S31" s="6"/>
      <c r="T31" s="13"/>
      <c r="U31" s="13"/>
      <c r="V31" s="6"/>
      <c r="W31" s="13"/>
      <c r="X31" s="13"/>
      <c r="Y31" s="6"/>
      <c r="Z31" s="13"/>
    </row>
    <row r="32" spans="1:26" ht="3.75" customHeight="1" x14ac:dyDescent="0.2">
      <c r="A32" s="4"/>
      <c r="B32" s="9"/>
      <c r="C32" s="9"/>
      <c r="D32" s="3"/>
      <c r="E32" s="9"/>
      <c r="F32" s="9"/>
      <c r="G32" s="3"/>
      <c r="H32" s="9"/>
      <c r="I32" s="9"/>
      <c r="J32" s="3"/>
      <c r="K32" s="9"/>
      <c r="L32" s="9"/>
      <c r="M32" s="3"/>
      <c r="N32" s="9"/>
      <c r="O32" s="9"/>
      <c r="P32" s="3"/>
      <c r="Q32" s="9"/>
      <c r="R32" s="9"/>
      <c r="S32" s="3"/>
      <c r="T32" s="9"/>
      <c r="U32" s="9"/>
      <c r="V32" s="3"/>
      <c r="W32" s="9"/>
      <c r="X32" s="9"/>
      <c r="Y32" s="3"/>
      <c r="Z32" s="9"/>
    </row>
    <row r="33" spans="1:26" ht="12" customHeight="1" x14ac:dyDescent="0.2">
      <c r="A33" s="14" t="s">
        <v>1</v>
      </c>
      <c r="B33" s="41">
        <v>925</v>
      </c>
      <c r="C33" s="16">
        <f>B33/Z33*100</f>
        <v>28.81619937694704</v>
      </c>
      <c r="D33" s="28"/>
      <c r="E33" s="41">
        <v>880</v>
      </c>
      <c r="F33" s="16">
        <f>E33/Z33*100</f>
        <v>27.414330218068532</v>
      </c>
      <c r="G33" s="28"/>
      <c r="H33" s="41">
        <v>170</v>
      </c>
      <c r="I33" s="16">
        <f>H33/Z33*100</f>
        <v>5.29595015576324</v>
      </c>
      <c r="J33" s="28"/>
      <c r="K33" s="41">
        <v>560</v>
      </c>
      <c r="L33" s="16">
        <f>K33/Z33*100</f>
        <v>17.445482866043612</v>
      </c>
      <c r="M33" s="28"/>
      <c r="N33" s="41">
        <v>20</v>
      </c>
      <c r="O33" s="16">
        <f>N33/Z33*100</f>
        <v>0.62305295950155759</v>
      </c>
      <c r="P33" s="28"/>
      <c r="Q33" s="41">
        <v>230</v>
      </c>
      <c r="R33" s="16">
        <f>Q33/Z33*100</f>
        <v>7.1651090342679122</v>
      </c>
      <c r="S33" s="28"/>
      <c r="T33" s="41">
        <v>40</v>
      </c>
      <c r="U33" s="16">
        <f>T33/Z33*100</f>
        <v>1.2461059190031152</v>
      </c>
      <c r="V33" s="28"/>
      <c r="W33" s="41">
        <v>385</v>
      </c>
      <c r="X33" s="16">
        <f>W33/Z33*100</f>
        <v>11.993769470404985</v>
      </c>
      <c r="Y33" s="28"/>
      <c r="Z33" s="41">
        <f>B33+E33+H33+K33+N33+Q33+T33+W33</f>
        <v>3210</v>
      </c>
    </row>
    <row r="34" spans="1:26" ht="12" customHeight="1" x14ac:dyDescent="0.2">
      <c r="A34" s="14" t="s">
        <v>3</v>
      </c>
      <c r="B34" s="41">
        <v>1415</v>
      </c>
      <c r="C34" s="16">
        <f t="shared" ref="C34:C40" si="17">B34/Z34*100</f>
        <v>28.557013118062564</v>
      </c>
      <c r="D34" s="28"/>
      <c r="E34" s="41">
        <v>1420</v>
      </c>
      <c r="F34" s="16">
        <f t="shared" ref="F34:F40" si="18">E34/Z34*100</f>
        <v>28.657921291624621</v>
      </c>
      <c r="G34" s="28"/>
      <c r="H34" s="41">
        <v>215</v>
      </c>
      <c r="I34" s="16">
        <f t="shared" ref="I34:I40" si="19">H34/Z34*100</f>
        <v>4.3390514631685164</v>
      </c>
      <c r="J34" s="28"/>
      <c r="K34" s="41">
        <v>895</v>
      </c>
      <c r="L34" s="16">
        <f t="shared" ref="L34:L40" si="20">K34/Z34*100</f>
        <v>18.062563067608476</v>
      </c>
      <c r="M34" s="28"/>
      <c r="N34" s="41">
        <v>15</v>
      </c>
      <c r="O34" s="16">
        <f t="shared" ref="O34:O40" si="21">N34/Z34*100</f>
        <v>0.30272452068617556</v>
      </c>
      <c r="P34" s="28"/>
      <c r="Q34" s="41">
        <v>405</v>
      </c>
      <c r="R34" s="16">
        <f t="shared" ref="R34:R40" si="22">Q34/Z34*100</f>
        <v>8.1735620585267412</v>
      </c>
      <c r="S34" s="28"/>
      <c r="T34" s="41">
        <v>55</v>
      </c>
      <c r="U34" s="16">
        <f t="shared" ref="U34:U40" si="23">T34/Z34*100</f>
        <v>1.109989909182644</v>
      </c>
      <c r="V34" s="28"/>
      <c r="W34" s="41">
        <v>535</v>
      </c>
      <c r="X34" s="16">
        <f t="shared" ref="X34:X40" si="24">W34/Z34*100</f>
        <v>10.797174571140262</v>
      </c>
      <c r="Y34" s="28"/>
      <c r="Z34" s="41">
        <f t="shared" ref="Z34:Z40" si="25">B34+E34+H34+K34+N34+Q34+T34+W34</f>
        <v>4955</v>
      </c>
    </row>
    <row r="35" spans="1:26" ht="12" customHeight="1" x14ac:dyDescent="0.2">
      <c r="A35" s="14" t="s">
        <v>2</v>
      </c>
      <c r="B35" s="41">
        <v>855</v>
      </c>
      <c r="C35" s="16">
        <f t="shared" si="17"/>
        <v>27.447833065810595</v>
      </c>
      <c r="D35" s="28"/>
      <c r="E35" s="41">
        <v>830</v>
      </c>
      <c r="F35" s="16">
        <f t="shared" si="18"/>
        <v>26.645264847512038</v>
      </c>
      <c r="G35" s="28"/>
      <c r="H35" s="41">
        <v>170</v>
      </c>
      <c r="I35" s="16">
        <f t="shared" si="19"/>
        <v>5.4574638844301768</v>
      </c>
      <c r="J35" s="28"/>
      <c r="K35" s="41">
        <v>565</v>
      </c>
      <c r="L35" s="16">
        <f t="shared" si="20"/>
        <v>18.138041733547354</v>
      </c>
      <c r="M35" s="28"/>
      <c r="N35" s="41">
        <v>20</v>
      </c>
      <c r="O35" s="16">
        <f t="shared" si="21"/>
        <v>0.6420545746388443</v>
      </c>
      <c r="P35" s="28"/>
      <c r="Q35" s="41">
        <v>255</v>
      </c>
      <c r="R35" s="16">
        <f t="shared" si="22"/>
        <v>8.1861958266452657</v>
      </c>
      <c r="S35" s="28"/>
      <c r="T35" s="41">
        <v>45</v>
      </c>
      <c r="U35" s="16">
        <f t="shared" si="23"/>
        <v>1.4446227929373996</v>
      </c>
      <c r="V35" s="28"/>
      <c r="W35" s="41">
        <v>375</v>
      </c>
      <c r="X35" s="16">
        <f t="shared" si="24"/>
        <v>12.038523274478331</v>
      </c>
      <c r="Y35" s="28"/>
      <c r="Z35" s="41">
        <f t="shared" si="25"/>
        <v>3115</v>
      </c>
    </row>
    <row r="36" spans="1:26" ht="12" customHeight="1" x14ac:dyDescent="0.2">
      <c r="A36" s="14" t="s">
        <v>4</v>
      </c>
      <c r="B36" s="41">
        <v>1770</v>
      </c>
      <c r="C36" s="16">
        <f t="shared" si="17"/>
        <v>33.778625954198475</v>
      </c>
      <c r="D36" s="28"/>
      <c r="E36" s="41">
        <v>1295</v>
      </c>
      <c r="F36" s="16">
        <f t="shared" si="18"/>
        <v>24.71374045801527</v>
      </c>
      <c r="G36" s="28"/>
      <c r="H36" s="41">
        <v>200</v>
      </c>
      <c r="I36" s="16">
        <f t="shared" si="19"/>
        <v>3.8167938931297711</v>
      </c>
      <c r="J36" s="28"/>
      <c r="K36" s="41">
        <v>1035</v>
      </c>
      <c r="L36" s="16">
        <f t="shared" si="20"/>
        <v>19.751908396946565</v>
      </c>
      <c r="M36" s="28"/>
      <c r="N36" s="41">
        <v>20</v>
      </c>
      <c r="O36" s="16">
        <f t="shared" si="21"/>
        <v>0.38167938931297707</v>
      </c>
      <c r="P36" s="28"/>
      <c r="Q36" s="41">
        <v>385</v>
      </c>
      <c r="R36" s="16">
        <f t="shared" si="22"/>
        <v>7.3473282442748094</v>
      </c>
      <c r="S36" s="28"/>
      <c r="T36" s="41">
        <v>60</v>
      </c>
      <c r="U36" s="16">
        <f t="shared" si="23"/>
        <v>1.1450381679389312</v>
      </c>
      <c r="V36" s="28"/>
      <c r="W36" s="41">
        <v>475</v>
      </c>
      <c r="X36" s="16">
        <f t="shared" si="24"/>
        <v>9.064885496183205</v>
      </c>
      <c r="Y36" s="28"/>
      <c r="Z36" s="41">
        <f t="shared" si="25"/>
        <v>5240</v>
      </c>
    </row>
    <row r="37" spans="1:26" s="53" customFormat="1" ht="12" customHeight="1" x14ac:dyDescent="0.2">
      <c r="A37" s="18" t="s">
        <v>15</v>
      </c>
      <c r="B37" s="52">
        <v>4965</v>
      </c>
      <c r="C37" s="22">
        <f t="shared" si="17"/>
        <v>30.04538577912254</v>
      </c>
      <c r="D37" s="50"/>
      <c r="E37" s="52">
        <v>4430</v>
      </c>
      <c r="F37" s="22">
        <f t="shared" si="18"/>
        <v>26.807866868381243</v>
      </c>
      <c r="G37" s="50"/>
      <c r="H37" s="52">
        <v>755</v>
      </c>
      <c r="I37" s="22">
        <f t="shared" si="19"/>
        <v>4.568835098335855</v>
      </c>
      <c r="J37" s="50"/>
      <c r="K37" s="52">
        <v>3055</v>
      </c>
      <c r="L37" s="22">
        <f t="shared" si="20"/>
        <v>18.487140695915279</v>
      </c>
      <c r="M37" s="50"/>
      <c r="N37" s="52">
        <v>80</v>
      </c>
      <c r="O37" s="22">
        <f t="shared" si="21"/>
        <v>0.48411497730711039</v>
      </c>
      <c r="P37" s="50"/>
      <c r="Q37" s="52">
        <v>1270</v>
      </c>
      <c r="R37" s="22">
        <f t="shared" si="22"/>
        <v>7.6853252647503787</v>
      </c>
      <c r="S37" s="50"/>
      <c r="T37" s="52">
        <v>205</v>
      </c>
      <c r="U37" s="22">
        <f t="shared" si="23"/>
        <v>1.2405446293494704</v>
      </c>
      <c r="V37" s="50"/>
      <c r="W37" s="52">
        <v>1765</v>
      </c>
      <c r="X37" s="22">
        <f t="shared" si="24"/>
        <v>10.680786686838124</v>
      </c>
      <c r="Y37" s="50"/>
      <c r="Z37" s="49">
        <f t="shared" si="25"/>
        <v>16525</v>
      </c>
    </row>
    <row r="38" spans="1:26" ht="12" customHeight="1" x14ac:dyDescent="0.2">
      <c r="A38" s="14" t="s">
        <v>6</v>
      </c>
      <c r="B38" s="41">
        <v>2585</v>
      </c>
      <c r="C38" s="16">
        <f t="shared" si="17"/>
        <v>22.815533980582526</v>
      </c>
      <c r="D38" s="28"/>
      <c r="E38" s="41">
        <v>3230</v>
      </c>
      <c r="F38" s="16">
        <f t="shared" si="18"/>
        <v>28.508384819064432</v>
      </c>
      <c r="G38" s="28"/>
      <c r="H38" s="41">
        <v>495</v>
      </c>
      <c r="I38" s="16">
        <f t="shared" si="19"/>
        <v>4.3689320388349513</v>
      </c>
      <c r="J38" s="28"/>
      <c r="K38" s="41">
        <v>2105</v>
      </c>
      <c r="L38" s="16">
        <f t="shared" si="20"/>
        <v>18.57899382171227</v>
      </c>
      <c r="M38" s="28"/>
      <c r="N38" s="41">
        <v>45</v>
      </c>
      <c r="O38" s="16">
        <f t="shared" si="21"/>
        <v>0.39717563989408644</v>
      </c>
      <c r="P38" s="28"/>
      <c r="Q38" s="41">
        <v>1035</v>
      </c>
      <c r="R38" s="16">
        <f t="shared" si="22"/>
        <v>9.1350397175639895</v>
      </c>
      <c r="S38" s="28"/>
      <c r="T38" s="41">
        <v>130</v>
      </c>
      <c r="U38" s="16">
        <f t="shared" si="23"/>
        <v>1.1473962930273611</v>
      </c>
      <c r="V38" s="28"/>
      <c r="W38" s="41">
        <v>1705</v>
      </c>
      <c r="X38" s="16">
        <f t="shared" si="24"/>
        <v>15.048543689320388</v>
      </c>
      <c r="Y38" s="28"/>
      <c r="Z38" s="41">
        <f t="shared" si="25"/>
        <v>11330</v>
      </c>
    </row>
    <row r="39" spans="1:26" ht="12" customHeight="1" x14ac:dyDescent="0.2">
      <c r="A39" s="14" t="s">
        <v>5</v>
      </c>
      <c r="B39" s="41">
        <v>3910</v>
      </c>
      <c r="C39" s="16">
        <f t="shared" si="17"/>
        <v>23.061043939840754</v>
      </c>
      <c r="D39" s="28"/>
      <c r="E39" s="41">
        <v>4855</v>
      </c>
      <c r="F39" s="16">
        <f t="shared" si="18"/>
        <v>28.634621055735771</v>
      </c>
      <c r="G39" s="28"/>
      <c r="H39" s="41">
        <v>715</v>
      </c>
      <c r="I39" s="16">
        <f t="shared" si="19"/>
        <v>4.217045119433795</v>
      </c>
      <c r="J39" s="28"/>
      <c r="K39" s="41">
        <v>2855</v>
      </c>
      <c r="L39" s="16">
        <f t="shared" si="20"/>
        <v>16.838690651725155</v>
      </c>
      <c r="M39" s="28"/>
      <c r="N39" s="41">
        <v>70</v>
      </c>
      <c r="O39" s="16">
        <f t="shared" si="21"/>
        <v>0.41285756414037156</v>
      </c>
      <c r="P39" s="28"/>
      <c r="Q39" s="41">
        <v>1690</v>
      </c>
      <c r="R39" s="16">
        <f t="shared" si="22"/>
        <v>9.9675611913889703</v>
      </c>
      <c r="S39" s="28"/>
      <c r="T39" s="41">
        <v>190</v>
      </c>
      <c r="U39" s="16">
        <f t="shared" si="23"/>
        <v>1.1206133883810085</v>
      </c>
      <c r="V39" s="28"/>
      <c r="W39" s="41">
        <v>2670</v>
      </c>
      <c r="X39" s="16">
        <f t="shared" si="24"/>
        <v>15.747567089354172</v>
      </c>
      <c r="Y39" s="28"/>
      <c r="Z39" s="41">
        <f t="shared" si="25"/>
        <v>16955</v>
      </c>
    </row>
    <row r="40" spans="1:26" s="53" customFormat="1" ht="12" customHeight="1" x14ac:dyDescent="0.2">
      <c r="A40" s="18" t="s">
        <v>16</v>
      </c>
      <c r="B40" s="52">
        <v>6495</v>
      </c>
      <c r="C40" s="22">
        <f t="shared" si="17"/>
        <v>22.974885037141846</v>
      </c>
      <c r="D40" s="50"/>
      <c r="E40" s="52">
        <v>8090</v>
      </c>
      <c r="F40" s="22">
        <f t="shared" si="18"/>
        <v>28.616908383445349</v>
      </c>
      <c r="G40" s="50"/>
      <c r="H40" s="52">
        <v>1210</v>
      </c>
      <c r="I40" s="22">
        <f t="shared" si="19"/>
        <v>4.2801556420233462</v>
      </c>
      <c r="J40" s="50"/>
      <c r="K40" s="52">
        <v>4960</v>
      </c>
      <c r="L40" s="22">
        <f t="shared" si="20"/>
        <v>17.545100813583304</v>
      </c>
      <c r="M40" s="50"/>
      <c r="N40" s="52">
        <v>105</v>
      </c>
      <c r="O40" s="22">
        <f t="shared" si="21"/>
        <v>0.37141846480367879</v>
      </c>
      <c r="P40" s="50"/>
      <c r="Q40" s="52">
        <v>2720</v>
      </c>
      <c r="R40" s="22">
        <f t="shared" si="22"/>
        <v>9.6215068977714893</v>
      </c>
      <c r="S40" s="50"/>
      <c r="T40" s="52">
        <v>320</v>
      </c>
      <c r="U40" s="22">
        <f t="shared" si="23"/>
        <v>1.1319419879731163</v>
      </c>
      <c r="V40" s="50"/>
      <c r="W40" s="52">
        <v>4370</v>
      </c>
      <c r="X40" s="22">
        <f t="shared" si="24"/>
        <v>15.458082773257869</v>
      </c>
      <c r="Y40" s="50"/>
      <c r="Z40" s="49">
        <f t="shared" si="25"/>
        <v>28270</v>
      </c>
    </row>
    <row r="41" spans="1:26" ht="5.15" customHeight="1" x14ac:dyDescent="0.2">
      <c r="A41" s="14"/>
      <c r="B41" s="41"/>
      <c r="C41" s="16"/>
      <c r="D41" s="28"/>
      <c r="E41" s="41"/>
      <c r="F41" s="16"/>
      <c r="G41" s="28"/>
      <c r="H41" s="41"/>
      <c r="I41" s="16"/>
      <c r="J41" s="28"/>
      <c r="K41" s="41"/>
      <c r="L41" s="16"/>
      <c r="M41" s="28"/>
      <c r="N41" s="41"/>
      <c r="O41" s="16"/>
      <c r="P41" s="28"/>
      <c r="Q41" s="41"/>
      <c r="R41" s="16"/>
      <c r="S41" s="28"/>
      <c r="T41" s="41"/>
      <c r="U41" s="16"/>
      <c r="V41" s="28"/>
      <c r="W41" s="41"/>
      <c r="X41" s="16"/>
      <c r="Y41" s="28"/>
      <c r="Z41" s="41"/>
    </row>
    <row r="42" spans="1:26" ht="12" customHeight="1" x14ac:dyDescent="0.2">
      <c r="A42" s="14" t="s">
        <v>0</v>
      </c>
      <c r="B42" s="41">
        <v>11460</v>
      </c>
      <c r="C42" s="16">
        <f t="shared" ref="C42:C43" si="26">B42/Z42*100</f>
        <v>25.577502510880485</v>
      </c>
      <c r="D42" s="28"/>
      <c r="E42" s="41">
        <v>12520</v>
      </c>
      <c r="F42" s="16">
        <f t="shared" ref="F42:F43" si="27">E42/Z42*100</f>
        <v>27.943309898448831</v>
      </c>
      <c r="G42" s="28"/>
      <c r="H42" s="41">
        <v>1970</v>
      </c>
      <c r="I42" s="16">
        <f t="shared" ref="I42:I43" si="28">H42/Z42*100</f>
        <v>4.3968307108581639</v>
      </c>
      <c r="J42" s="28"/>
      <c r="K42" s="41">
        <v>8015</v>
      </c>
      <c r="L42" s="16">
        <f t="shared" ref="L42:L43" si="29">K42/Z42*100</f>
        <v>17.888628501283339</v>
      </c>
      <c r="M42" s="28"/>
      <c r="N42" s="41">
        <v>185</v>
      </c>
      <c r="O42" s="16">
        <f t="shared" ref="O42:O43" si="30">N42/Z42*100</f>
        <v>0.41290034594353309</v>
      </c>
      <c r="P42" s="28"/>
      <c r="Q42" s="41">
        <v>3990</v>
      </c>
      <c r="R42" s="16">
        <f t="shared" ref="R42:R43" si="31">Q42/Z42*100</f>
        <v>8.9052561098091729</v>
      </c>
      <c r="S42" s="28"/>
      <c r="T42" s="41">
        <v>525</v>
      </c>
      <c r="U42" s="16">
        <f t="shared" ref="U42:U43" si="32">T42/Z42*100</f>
        <v>1.1717442249748913</v>
      </c>
      <c r="V42" s="28"/>
      <c r="W42" s="41">
        <v>6140</v>
      </c>
      <c r="X42" s="16">
        <f t="shared" ref="X42:X43" si="33">W42/Z42*100</f>
        <v>13.703827697801586</v>
      </c>
      <c r="Y42" s="28"/>
      <c r="Z42" s="41">
        <f t="shared" ref="Z42:Z43" si="34">B42+E42+H42+K42+N42+Q42+T42+W42</f>
        <v>44805</v>
      </c>
    </row>
    <row r="43" spans="1:26" ht="12" customHeight="1" x14ac:dyDescent="0.2">
      <c r="A43" s="14" t="s">
        <v>12</v>
      </c>
      <c r="B43" s="41">
        <v>183460</v>
      </c>
      <c r="C43" s="16">
        <f t="shared" si="26"/>
        <v>26.982189343020607</v>
      </c>
      <c r="D43" s="28"/>
      <c r="E43" s="41">
        <v>183040</v>
      </c>
      <c r="F43" s="16">
        <f t="shared" si="27"/>
        <v>26.92041827835218</v>
      </c>
      <c r="G43" s="28"/>
      <c r="H43" s="41">
        <v>29975</v>
      </c>
      <c r="I43" s="16">
        <f t="shared" si="28"/>
        <v>4.4085420557998622</v>
      </c>
      <c r="J43" s="28"/>
      <c r="K43" s="41">
        <v>119150</v>
      </c>
      <c r="L43" s="16">
        <f t="shared" si="29"/>
        <v>17.523862750577266</v>
      </c>
      <c r="M43" s="28"/>
      <c r="N43" s="41">
        <v>2555</v>
      </c>
      <c r="O43" s="16">
        <f t="shared" si="30"/>
        <v>0.37577397673289897</v>
      </c>
      <c r="P43" s="28"/>
      <c r="Q43" s="41">
        <v>59665</v>
      </c>
      <c r="R43" s="16">
        <f t="shared" si="31"/>
        <v>8.775168032003295</v>
      </c>
      <c r="S43" s="28"/>
      <c r="T43" s="41">
        <v>7175</v>
      </c>
      <c r="U43" s="16">
        <f t="shared" si="32"/>
        <v>1.0552556880855384</v>
      </c>
      <c r="V43" s="28"/>
      <c r="W43" s="41">
        <v>94910</v>
      </c>
      <c r="X43" s="16">
        <f t="shared" si="33"/>
        <v>13.958789875428353</v>
      </c>
      <c r="Y43" s="28"/>
      <c r="Z43" s="41">
        <f t="shared" si="34"/>
        <v>679930</v>
      </c>
    </row>
    <row r="44" spans="1:26" ht="5.15" customHeight="1" thickBot="1" x14ac:dyDescent="0.25">
      <c r="A44" s="19"/>
      <c r="B44" s="48"/>
      <c r="C44" s="48"/>
      <c r="D44" s="29"/>
      <c r="E44" s="48"/>
      <c r="F44" s="48"/>
      <c r="G44" s="29"/>
      <c r="H44" s="48"/>
      <c r="I44" s="48"/>
      <c r="J44" s="29"/>
      <c r="K44" s="48"/>
      <c r="L44" s="48"/>
      <c r="M44" s="29"/>
      <c r="N44" s="48"/>
      <c r="O44" s="48"/>
      <c r="P44" s="29"/>
      <c r="Q44" s="48"/>
      <c r="R44" s="48"/>
      <c r="S44" s="29"/>
      <c r="T44" s="48"/>
      <c r="U44" s="48"/>
      <c r="V44" s="29"/>
      <c r="W44" s="48"/>
      <c r="X44" s="48"/>
      <c r="Y44" s="29"/>
      <c r="Z44" s="48"/>
    </row>
    <row r="45" spans="1:26" ht="15" customHeight="1" thickTop="1" x14ac:dyDescent="0.2"/>
    <row r="46" spans="1:26" ht="15.75" customHeight="1" thickBot="1" x14ac:dyDescent="0.25">
      <c r="A46" s="59" t="s">
        <v>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9" customFormat="1" ht="50.25" customHeight="1" thickTop="1" x14ac:dyDescent="0.2">
      <c r="B47" s="58" t="s">
        <v>27</v>
      </c>
      <c r="C47" s="58"/>
      <c r="D47" s="6"/>
      <c r="E47" s="58" t="s">
        <v>9</v>
      </c>
      <c r="F47" s="58"/>
      <c r="G47" s="6"/>
      <c r="H47" s="58" t="s">
        <v>10</v>
      </c>
      <c r="I47" s="58"/>
      <c r="J47" s="6"/>
      <c r="K47" s="58" t="s">
        <v>30</v>
      </c>
      <c r="L47" s="58"/>
      <c r="M47" s="6"/>
      <c r="N47" s="58" t="s">
        <v>31</v>
      </c>
      <c r="O47" s="58"/>
      <c r="P47" s="6"/>
      <c r="Q47" s="58" t="s">
        <v>29</v>
      </c>
      <c r="R47" s="58"/>
      <c r="S47" s="6"/>
      <c r="T47" s="58" t="s">
        <v>28</v>
      </c>
      <c r="U47" s="58"/>
      <c r="V47" s="6"/>
      <c r="W47" s="58" t="s">
        <v>11</v>
      </c>
      <c r="X47" s="58"/>
      <c r="Y47" s="6"/>
      <c r="Z47" s="10" t="s">
        <v>14</v>
      </c>
    </row>
    <row r="48" spans="1:26" s="9" customFormat="1" ht="12.75" customHeight="1" x14ac:dyDescent="0.2">
      <c r="B48" s="11" t="s">
        <v>13</v>
      </c>
      <c r="C48" s="11" t="s">
        <v>8</v>
      </c>
      <c r="D48" s="6"/>
      <c r="E48" s="11" t="s">
        <v>13</v>
      </c>
      <c r="F48" s="11" t="s">
        <v>8</v>
      </c>
      <c r="G48" s="6"/>
      <c r="H48" s="11" t="s">
        <v>13</v>
      </c>
      <c r="I48" s="11" t="s">
        <v>8</v>
      </c>
      <c r="J48" s="6"/>
      <c r="K48" s="11" t="s">
        <v>13</v>
      </c>
      <c r="L48" s="11" t="s">
        <v>8</v>
      </c>
      <c r="M48" s="6"/>
      <c r="N48" s="11" t="s">
        <v>13</v>
      </c>
      <c r="O48" s="11" t="s">
        <v>8</v>
      </c>
      <c r="P48" s="6"/>
      <c r="Q48" s="11" t="s">
        <v>13</v>
      </c>
      <c r="R48" s="11" t="s">
        <v>8</v>
      </c>
      <c r="S48" s="6"/>
      <c r="T48" s="11" t="s">
        <v>13</v>
      </c>
      <c r="U48" s="11" t="s">
        <v>8</v>
      </c>
      <c r="V48" s="6"/>
      <c r="W48" s="11" t="s">
        <v>13</v>
      </c>
      <c r="X48" s="11" t="s">
        <v>8</v>
      </c>
      <c r="Y48" s="6"/>
      <c r="Z48" s="11" t="s">
        <v>13</v>
      </c>
    </row>
    <row r="49" spans="1:26" s="9" customFormat="1" ht="2.25" customHeight="1" x14ac:dyDescent="0.2">
      <c r="A49" s="12"/>
      <c r="B49" s="13"/>
      <c r="C49" s="13"/>
      <c r="D49" s="6"/>
      <c r="E49" s="13"/>
      <c r="F49" s="13"/>
      <c r="G49" s="6"/>
      <c r="H49" s="13"/>
      <c r="I49" s="13"/>
      <c r="J49" s="6"/>
      <c r="K49" s="13"/>
      <c r="L49" s="13"/>
      <c r="M49" s="6"/>
      <c r="N49" s="13"/>
      <c r="O49" s="13"/>
      <c r="P49" s="6"/>
      <c r="Q49" s="13"/>
      <c r="R49" s="13"/>
      <c r="S49" s="6"/>
      <c r="T49" s="13"/>
      <c r="U49" s="13"/>
      <c r="V49" s="6"/>
      <c r="W49" s="13"/>
      <c r="X49" s="13"/>
      <c r="Y49" s="6"/>
      <c r="Z49" s="13"/>
    </row>
    <row r="50" spans="1:26" ht="3.75" customHeight="1" x14ac:dyDescent="0.2">
      <c r="A50" s="4"/>
      <c r="B50" s="9"/>
      <c r="C50" s="9"/>
      <c r="D50" s="3"/>
      <c r="E50" s="9"/>
      <c r="F50" s="9"/>
      <c r="G50" s="3"/>
      <c r="H50" s="9"/>
      <c r="I50" s="9"/>
      <c r="J50" s="3"/>
      <c r="K50" s="9"/>
      <c r="L50" s="9"/>
      <c r="M50" s="3"/>
      <c r="N50" s="9"/>
      <c r="O50" s="9"/>
      <c r="P50" s="3"/>
      <c r="Q50" s="9"/>
      <c r="R50" s="9"/>
      <c r="S50" s="3"/>
      <c r="T50" s="9"/>
      <c r="U50" s="9"/>
      <c r="V50" s="3"/>
      <c r="W50" s="9"/>
      <c r="X50" s="9"/>
      <c r="Y50" s="3"/>
      <c r="Z50" s="9"/>
    </row>
    <row r="51" spans="1:26" ht="12" customHeight="1" x14ac:dyDescent="0.2">
      <c r="A51" s="14" t="s">
        <v>1</v>
      </c>
      <c r="B51" s="41">
        <v>200</v>
      </c>
      <c r="C51" s="16">
        <f>B51/Z51*100</f>
        <v>16.806722689075631</v>
      </c>
      <c r="D51" s="28"/>
      <c r="E51" s="41">
        <v>475</v>
      </c>
      <c r="F51" s="16">
        <f>E51/Z51*100</f>
        <v>39.915966386554622</v>
      </c>
      <c r="G51" s="28"/>
      <c r="H51" s="41">
        <v>125</v>
      </c>
      <c r="I51" s="16">
        <f>H51/Z51*100</f>
        <v>10.504201680672269</v>
      </c>
      <c r="J51" s="28"/>
      <c r="K51" s="41">
        <v>125</v>
      </c>
      <c r="L51" s="16">
        <f>K51/Z51*100</f>
        <v>10.504201680672269</v>
      </c>
      <c r="M51" s="28"/>
      <c r="N51" s="41">
        <v>5</v>
      </c>
      <c r="O51" s="16">
        <f>N51/Z51*100</f>
        <v>0.42016806722689076</v>
      </c>
      <c r="P51" s="28"/>
      <c r="Q51" s="41">
        <v>120</v>
      </c>
      <c r="R51" s="16">
        <f>Q51/Z51*100</f>
        <v>10.084033613445378</v>
      </c>
      <c r="S51" s="28"/>
      <c r="T51" s="41">
        <v>5</v>
      </c>
      <c r="U51" s="16">
        <f>T51/Z51*100</f>
        <v>0.42016806722689076</v>
      </c>
      <c r="V51" s="28"/>
      <c r="W51" s="41">
        <v>135</v>
      </c>
      <c r="X51" s="16">
        <f>W51/Z51*100</f>
        <v>11.344537815126051</v>
      </c>
      <c r="Y51" s="28"/>
      <c r="Z51" s="41">
        <f>B51+E51+H51+K51+N51+Q51+T51+W51</f>
        <v>1190</v>
      </c>
    </row>
    <row r="52" spans="1:26" ht="12" customHeight="1" x14ac:dyDescent="0.2">
      <c r="A52" s="14" t="s">
        <v>3</v>
      </c>
      <c r="B52" s="41">
        <v>350</v>
      </c>
      <c r="C52" s="16">
        <f t="shared" ref="C52:C58" si="35">B52/Z52*100</f>
        <v>16.509433962264151</v>
      </c>
      <c r="D52" s="28"/>
      <c r="E52" s="41">
        <v>860</v>
      </c>
      <c r="F52" s="16">
        <f t="shared" ref="F52:F58" si="36">E52/Z52*100</f>
        <v>40.566037735849058</v>
      </c>
      <c r="G52" s="28"/>
      <c r="H52" s="41">
        <v>250</v>
      </c>
      <c r="I52" s="16">
        <f t="shared" ref="I52:I58" si="37">H52/Z52*100</f>
        <v>11.79245283018868</v>
      </c>
      <c r="J52" s="28"/>
      <c r="K52" s="41">
        <v>195</v>
      </c>
      <c r="L52" s="16">
        <f t="shared" ref="L52:L58" si="38">K52/Z52*100</f>
        <v>9.1981132075471699</v>
      </c>
      <c r="M52" s="28"/>
      <c r="N52" s="41">
        <v>10</v>
      </c>
      <c r="O52" s="16">
        <f t="shared" ref="O52:O58" si="39">N52/Z52*100</f>
        <v>0.47169811320754718</v>
      </c>
      <c r="P52" s="28"/>
      <c r="Q52" s="41">
        <v>185</v>
      </c>
      <c r="R52" s="16">
        <f t="shared" ref="R52:R58" si="40">Q52/Z52*100</f>
        <v>8.7264150943396217</v>
      </c>
      <c r="S52" s="28"/>
      <c r="T52" s="41">
        <v>20</v>
      </c>
      <c r="U52" s="16">
        <f t="shared" ref="U52:U58" si="41">T52/Z52*100</f>
        <v>0.94339622641509435</v>
      </c>
      <c r="V52" s="28"/>
      <c r="W52" s="41">
        <v>250</v>
      </c>
      <c r="X52" s="16">
        <f t="shared" ref="X52:X58" si="42">W52/Z52*100</f>
        <v>11.79245283018868</v>
      </c>
      <c r="Y52" s="28"/>
      <c r="Z52" s="41">
        <f t="shared" ref="Z52:Z58" si="43">B52+E52+H52+K52+N52+Q52+T52+W52</f>
        <v>2120</v>
      </c>
    </row>
    <row r="53" spans="1:26" ht="12" customHeight="1" x14ac:dyDescent="0.2">
      <c r="A53" s="14" t="s">
        <v>2</v>
      </c>
      <c r="B53" s="41">
        <v>235</v>
      </c>
      <c r="C53" s="16">
        <f t="shared" si="35"/>
        <v>17.09090909090909</v>
      </c>
      <c r="D53" s="28"/>
      <c r="E53" s="41">
        <v>555</v>
      </c>
      <c r="F53" s="16">
        <f t="shared" si="36"/>
        <v>40.36363636363636</v>
      </c>
      <c r="G53" s="28"/>
      <c r="H53" s="41">
        <v>150</v>
      </c>
      <c r="I53" s="16">
        <f t="shared" si="37"/>
        <v>10.909090909090908</v>
      </c>
      <c r="J53" s="28"/>
      <c r="K53" s="41">
        <v>155</v>
      </c>
      <c r="L53" s="16">
        <f t="shared" si="38"/>
        <v>11.272727272727273</v>
      </c>
      <c r="M53" s="28"/>
      <c r="N53" s="41">
        <v>5</v>
      </c>
      <c r="O53" s="16">
        <f t="shared" si="39"/>
        <v>0.36363636363636365</v>
      </c>
      <c r="P53" s="28"/>
      <c r="Q53" s="41">
        <v>100</v>
      </c>
      <c r="R53" s="16">
        <f t="shared" si="40"/>
        <v>7.2727272727272725</v>
      </c>
      <c r="S53" s="28"/>
      <c r="T53" s="41">
        <v>10</v>
      </c>
      <c r="U53" s="16">
        <f t="shared" si="41"/>
        <v>0.72727272727272729</v>
      </c>
      <c r="V53" s="28"/>
      <c r="W53" s="41">
        <v>165</v>
      </c>
      <c r="X53" s="16">
        <f t="shared" si="42"/>
        <v>12</v>
      </c>
      <c r="Y53" s="28"/>
      <c r="Z53" s="41">
        <f t="shared" si="43"/>
        <v>1375</v>
      </c>
    </row>
    <row r="54" spans="1:26" ht="12" customHeight="1" x14ac:dyDescent="0.2">
      <c r="A54" s="14" t="s">
        <v>4</v>
      </c>
      <c r="B54" s="41">
        <v>350</v>
      </c>
      <c r="C54" s="16">
        <f t="shared" si="35"/>
        <v>18.817204301075268</v>
      </c>
      <c r="D54" s="28"/>
      <c r="E54" s="41">
        <v>720</v>
      </c>
      <c r="F54" s="16">
        <f t="shared" si="36"/>
        <v>38.70967741935484</v>
      </c>
      <c r="G54" s="28"/>
      <c r="H54" s="41">
        <v>195</v>
      </c>
      <c r="I54" s="16">
        <f t="shared" si="37"/>
        <v>10.483870967741936</v>
      </c>
      <c r="J54" s="28"/>
      <c r="K54" s="41">
        <v>200</v>
      </c>
      <c r="L54" s="16">
        <f t="shared" si="38"/>
        <v>10.75268817204301</v>
      </c>
      <c r="M54" s="28"/>
      <c r="N54" s="41">
        <v>5</v>
      </c>
      <c r="O54" s="16">
        <f t="shared" si="39"/>
        <v>0.26881720430107531</v>
      </c>
      <c r="P54" s="28"/>
      <c r="Q54" s="41">
        <v>155</v>
      </c>
      <c r="R54" s="16">
        <f t="shared" si="40"/>
        <v>8.3333333333333321</v>
      </c>
      <c r="S54" s="28"/>
      <c r="T54" s="41">
        <v>15</v>
      </c>
      <c r="U54" s="16">
        <f t="shared" si="41"/>
        <v>0.80645161290322576</v>
      </c>
      <c r="V54" s="28"/>
      <c r="W54" s="41">
        <v>220</v>
      </c>
      <c r="X54" s="16">
        <f t="shared" si="42"/>
        <v>11.827956989247312</v>
      </c>
      <c r="Y54" s="28"/>
      <c r="Z54" s="41">
        <f t="shared" si="43"/>
        <v>1860</v>
      </c>
    </row>
    <row r="55" spans="1:26" s="53" customFormat="1" ht="12" customHeight="1" x14ac:dyDescent="0.2">
      <c r="A55" s="18" t="s">
        <v>15</v>
      </c>
      <c r="B55" s="52">
        <v>1125</v>
      </c>
      <c r="C55" s="22">
        <f t="shared" si="35"/>
        <v>17.214996174445293</v>
      </c>
      <c r="D55" s="50"/>
      <c r="E55" s="52">
        <v>2615</v>
      </c>
      <c r="F55" s="22">
        <f t="shared" si="36"/>
        <v>40.015302218821731</v>
      </c>
      <c r="G55" s="50"/>
      <c r="H55" s="52">
        <v>725</v>
      </c>
      <c r="I55" s="22">
        <f t="shared" si="37"/>
        <v>11.094108645753634</v>
      </c>
      <c r="J55" s="50"/>
      <c r="K55" s="52">
        <v>675</v>
      </c>
      <c r="L55" s="22">
        <f t="shared" si="38"/>
        <v>10.328997704667177</v>
      </c>
      <c r="M55" s="50"/>
      <c r="N55" s="52">
        <v>30</v>
      </c>
      <c r="O55" s="22">
        <f t="shared" si="39"/>
        <v>0.45906656465187456</v>
      </c>
      <c r="P55" s="50"/>
      <c r="Q55" s="52">
        <v>555</v>
      </c>
      <c r="R55" s="22">
        <f t="shared" si="40"/>
        <v>8.492731446059679</v>
      </c>
      <c r="S55" s="50"/>
      <c r="T55" s="52">
        <v>45</v>
      </c>
      <c r="U55" s="22">
        <f t="shared" si="41"/>
        <v>0.68859984697781174</v>
      </c>
      <c r="V55" s="50"/>
      <c r="W55" s="52">
        <v>765</v>
      </c>
      <c r="X55" s="22">
        <f t="shared" si="42"/>
        <v>11.7061973986228</v>
      </c>
      <c r="Y55" s="50"/>
      <c r="Z55" s="49">
        <f t="shared" si="43"/>
        <v>6535</v>
      </c>
    </row>
    <row r="56" spans="1:26" ht="12" customHeight="1" x14ac:dyDescent="0.2">
      <c r="A56" s="14" t="s">
        <v>6</v>
      </c>
      <c r="B56" s="41">
        <v>510</v>
      </c>
      <c r="C56" s="16">
        <f t="shared" si="35"/>
        <v>13.581890812250332</v>
      </c>
      <c r="D56" s="28"/>
      <c r="E56" s="41">
        <v>1500</v>
      </c>
      <c r="F56" s="16">
        <f t="shared" si="36"/>
        <v>39.946737683089211</v>
      </c>
      <c r="G56" s="28"/>
      <c r="H56" s="41">
        <v>410</v>
      </c>
      <c r="I56" s="16">
        <f t="shared" si="37"/>
        <v>10.918774966711052</v>
      </c>
      <c r="J56" s="28"/>
      <c r="K56" s="41">
        <v>355</v>
      </c>
      <c r="L56" s="16">
        <f t="shared" si="38"/>
        <v>9.4540612516644469</v>
      </c>
      <c r="M56" s="28"/>
      <c r="N56" s="41">
        <v>20</v>
      </c>
      <c r="O56" s="16">
        <f t="shared" si="39"/>
        <v>0.53262316910785623</v>
      </c>
      <c r="P56" s="28"/>
      <c r="Q56" s="41">
        <v>370</v>
      </c>
      <c r="R56" s="16">
        <f t="shared" si="40"/>
        <v>9.8535286284953401</v>
      </c>
      <c r="S56" s="28"/>
      <c r="T56" s="41">
        <v>30</v>
      </c>
      <c r="U56" s="16">
        <f t="shared" si="41"/>
        <v>0.79893475366178435</v>
      </c>
      <c r="V56" s="28"/>
      <c r="W56" s="41">
        <v>560</v>
      </c>
      <c r="X56" s="16">
        <f t="shared" si="42"/>
        <v>14.913448735019974</v>
      </c>
      <c r="Y56" s="28"/>
      <c r="Z56" s="41">
        <f t="shared" si="43"/>
        <v>3755</v>
      </c>
    </row>
    <row r="57" spans="1:26" ht="12" customHeight="1" x14ac:dyDescent="0.2">
      <c r="A57" s="14" t="s">
        <v>5</v>
      </c>
      <c r="B57" s="41">
        <v>590</v>
      </c>
      <c r="C57" s="16">
        <f t="shared" si="35"/>
        <v>11.907164480322905</v>
      </c>
      <c r="D57" s="28"/>
      <c r="E57" s="41">
        <v>2005</v>
      </c>
      <c r="F57" s="16">
        <f t="shared" si="36"/>
        <v>40.464177598385469</v>
      </c>
      <c r="G57" s="28"/>
      <c r="H57" s="41">
        <v>545</v>
      </c>
      <c r="I57" s="16">
        <f t="shared" si="37"/>
        <v>10.998990918264379</v>
      </c>
      <c r="J57" s="28"/>
      <c r="K57" s="41">
        <v>455</v>
      </c>
      <c r="L57" s="16">
        <f t="shared" si="38"/>
        <v>9.1826437941473262</v>
      </c>
      <c r="M57" s="28"/>
      <c r="N57" s="41">
        <v>15</v>
      </c>
      <c r="O57" s="16">
        <f t="shared" si="39"/>
        <v>0.30272452068617556</v>
      </c>
      <c r="P57" s="28"/>
      <c r="Q57" s="41">
        <v>495</v>
      </c>
      <c r="R57" s="16">
        <f t="shared" si="40"/>
        <v>9.9899091826437942</v>
      </c>
      <c r="S57" s="28"/>
      <c r="T57" s="41">
        <v>25</v>
      </c>
      <c r="U57" s="16">
        <f t="shared" si="41"/>
        <v>0.50454086781029261</v>
      </c>
      <c r="V57" s="28"/>
      <c r="W57" s="41">
        <v>825</v>
      </c>
      <c r="X57" s="16">
        <f t="shared" si="42"/>
        <v>16.649848637739655</v>
      </c>
      <c r="Y57" s="28"/>
      <c r="Z57" s="41">
        <f t="shared" si="43"/>
        <v>4955</v>
      </c>
    </row>
    <row r="58" spans="1:26" s="53" customFormat="1" ht="12" customHeight="1" x14ac:dyDescent="0.2">
      <c r="A58" s="18" t="s">
        <v>16</v>
      </c>
      <c r="B58" s="52">
        <v>1105</v>
      </c>
      <c r="C58" s="22">
        <f t="shared" si="35"/>
        <v>12.679288582903039</v>
      </c>
      <c r="D58" s="50"/>
      <c r="E58" s="52">
        <v>3505</v>
      </c>
      <c r="F58" s="22">
        <f t="shared" si="36"/>
        <v>40.218014916810098</v>
      </c>
      <c r="G58" s="50"/>
      <c r="H58" s="52">
        <v>950</v>
      </c>
      <c r="I58" s="22">
        <f t="shared" si="37"/>
        <v>10.900745840504875</v>
      </c>
      <c r="J58" s="50"/>
      <c r="K58" s="52">
        <v>810</v>
      </c>
      <c r="L58" s="22">
        <f t="shared" si="38"/>
        <v>9.2943201376936315</v>
      </c>
      <c r="M58" s="50"/>
      <c r="N58" s="52">
        <v>35</v>
      </c>
      <c r="O58" s="22">
        <f t="shared" si="39"/>
        <v>0.40160642570281119</v>
      </c>
      <c r="P58" s="50"/>
      <c r="Q58" s="52">
        <v>865</v>
      </c>
      <c r="R58" s="22">
        <f t="shared" si="40"/>
        <v>9.9254159495123346</v>
      </c>
      <c r="S58" s="50"/>
      <c r="T58" s="52">
        <v>60</v>
      </c>
      <c r="U58" s="22">
        <f t="shared" si="41"/>
        <v>0.6884681583476765</v>
      </c>
      <c r="V58" s="50"/>
      <c r="W58" s="52">
        <v>1385</v>
      </c>
      <c r="X58" s="22">
        <f t="shared" si="42"/>
        <v>15.89213998852553</v>
      </c>
      <c r="Y58" s="50"/>
      <c r="Z58" s="49">
        <f t="shared" si="43"/>
        <v>8715</v>
      </c>
    </row>
    <row r="59" spans="1:26" ht="5.15" customHeight="1" x14ac:dyDescent="0.2">
      <c r="A59" s="14"/>
      <c r="B59" s="41"/>
      <c r="C59" s="16"/>
      <c r="D59" s="28"/>
      <c r="E59" s="41"/>
      <c r="F59" s="16"/>
      <c r="G59" s="28"/>
      <c r="H59" s="41"/>
      <c r="I59" s="16"/>
      <c r="J59" s="28"/>
      <c r="K59" s="41"/>
      <c r="L59" s="16"/>
      <c r="M59" s="28"/>
      <c r="N59" s="41"/>
      <c r="O59" s="16"/>
      <c r="P59" s="28"/>
      <c r="Q59" s="41"/>
      <c r="R59" s="16"/>
      <c r="S59" s="28"/>
      <c r="T59" s="41"/>
      <c r="U59" s="16"/>
      <c r="V59" s="28"/>
      <c r="W59" s="41"/>
      <c r="X59" s="16"/>
      <c r="Y59" s="28"/>
      <c r="Z59" s="41"/>
    </row>
    <row r="60" spans="1:26" ht="12" customHeight="1" x14ac:dyDescent="0.2">
      <c r="A60" s="14" t="s">
        <v>0</v>
      </c>
      <c r="B60" s="41">
        <v>2230</v>
      </c>
      <c r="C60" s="16">
        <f t="shared" ref="C60:C61" si="44">B60/Z60*100</f>
        <v>14.622950819672131</v>
      </c>
      <c r="D60" s="28"/>
      <c r="E60" s="41">
        <v>6120</v>
      </c>
      <c r="F60" s="16">
        <f t="shared" ref="F60:F61" si="45">E60/Z60*100</f>
        <v>40.131147540983605</v>
      </c>
      <c r="G60" s="28"/>
      <c r="H60" s="41">
        <v>1680</v>
      </c>
      <c r="I60" s="16">
        <f t="shared" ref="I60:I61" si="46">H60/Z60*100</f>
        <v>11.016393442622952</v>
      </c>
      <c r="J60" s="28"/>
      <c r="K60" s="41">
        <v>1485</v>
      </c>
      <c r="L60" s="16">
        <f t="shared" ref="L60:L61" si="47">K60/Z60*100</f>
        <v>9.7377049180327866</v>
      </c>
      <c r="M60" s="28"/>
      <c r="N60" s="41">
        <v>55</v>
      </c>
      <c r="O60" s="16">
        <f t="shared" ref="O60:O61" si="48">N60/Z60*100</f>
        <v>0.36065573770491804</v>
      </c>
      <c r="P60" s="28"/>
      <c r="Q60" s="41">
        <v>1425</v>
      </c>
      <c r="R60" s="16">
        <f t="shared" ref="R60:R61" si="49">Q60/Z60*100</f>
        <v>9.3442622950819683</v>
      </c>
      <c r="S60" s="28"/>
      <c r="T60" s="41">
        <v>105</v>
      </c>
      <c r="U60" s="16">
        <f t="shared" ref="U60:U61" si="50">T60/Z60*100</f>
        <v>0.68852459016393452</v>
      </c>
      <c r="V60" s="28"/>
      <c r="W60" s="41">
        <v>2150</v>
      </c>
      <c r="X60" s="16">
        <f t="shared" ref="X60:X61" si="51">W60/Z60*100</f>
        <v>14.098360655737704</v>
      </c>
      <c r="Y60" s="28"/>
      <c r="Z60" s="41">
        <f t="shared" ref="Z60:Z61" si="52">B60+E60+H60+K60+N60+Q60+T60+W60</f>
        <v>15250</v>
      </c>
    </row>
    <row r="61" spans="1:26" ht="12" customHeight="1" x14ac:dyDescent="0.2">
      <c r="A61" s="14" t="s">
        <v>12</v>
      </c>
      <c r="B61" s="41">
        <v>33945</v>
      </c>
      <c r="C61" s="16">
        <f t="shared" si="44"/>
        <v>15.301568698160835</v>
      </c>
      <c r="D61" s="28"/>
      <c r="E61" s="41">
        <v>88855</v>
      </c>
      <c r="F61" s="16">
        <f t="shared" si="45"/>
        <v>40.053642264695277</v>
      </c>
      <c r="G61" s="28"/>
      <c r="H61" s="41">
        <v>25000</v>
      </c>
      <c r="I61" s="16">
        <f t="shared" si="46"/>
        <v>11.269383339343671</v>
      </c>
      <c r="J61" s="28"/>
      <c r="K61" s="41">
        <v>20210</v>
      </c>
      <c r="L61" s="16">
        <f t="shared" si="47"/>
        <v>9.1101694915254239</v>
      </c>
      <c r="M61" s="28"/>
      <c r="N61" s="41">
        <v>800</v>
      </c>
      <c r="O61" s="16">
        <f t="shared" si="48"/>
        <v>0.36062026685899751</v>
      </c>
      <c r="P61" s="28"/>
      <c r="Q61" s="41">
        <v>20075</v>
      </c>
      <c r="R61" s="16">
        <f t="shared" si="49"/>
        <v>9.0493148214929686</v>
      </c>
      <c r="S61" s="28"/>
      <c r="T61" s="41">
        <v>1485</v>
      </c>
      <c r="U61" s="16">
        <f t="shared" si="50"/>
        <v>0.66940137035701408</v>
      </c>
      <c r="V61" s="28"/>
      <c r="W61" s="41">
        <v>31470</v>
      </c>
      <c r="X61" s="16">
        <f t="shared" si="51"/>
        <v>14.185899747565815</v>
      </c>
      <c r="Y61" s="28"/>
      <c r="Z61" s="41">
        <f t="shared" si="52"/>
        <v>221840</v>
      </c>
    </row>
    <row r="62" spans="1:26" ht="5.15" customHeight="1" thickBot="1" x14ac:dyDescent="0.25">
      <c r="A62" s="19"/>
      <c r="B62" s="48"/>
      <c r="C62" s="48"/>
      <c r="D62" s="29"/>
      <c r="E62" s="48"/>
      <c r="F62" s="48"/>
      <c r="G62" s="29"/>
      <c r="H62" s="48"/>
      <c r="I62" s="48"/>
      <c r="J62" s="29"/>
      <c r="K62" s="48"/>
      <c r="L62" s="48"/>
      <c r="M62" s="29"/>
      <c r="N62" s="48"/>
      <c r="O62" s="48"/>
      <c r="P62" s="29"/>
      <c r="Q62" s="48"/>
      <c r="R62" s="48"/>
      <c r="S62" s="29"/>
      <c r="T62" s="48"/>
      <c r="U62" s="48"/>
      <c r="V62" s="29"/>
      <c r="W62" s="48"/>
      <c r="X62" s="48"/>
      <c r="Y62" s="29"/>
      <c r="Z62" s="48"/>
    </row>
    <row r="63" spans="1:26" ht="9" customHeight="1" thickTop="1" x14ac:dyDescent="0.2"/>
    <row r="64" spans="1:26" ht="10.5" x14ac:dyDescent="0.2">
      <c r="A64" s="42"/>
      <c r="B64" s="1"/>
      <c r="D64" s="1"/>
      <c r="E64" s="1"/>
      <c r="G64" s="1"/>
      <c r="H64" s="1"/>
      <c r="J64" s="1"/>
      <c r="K64" s="1"/>
      <c r="M64" s="1"/>
      <c r="N64" s="1"/>
      <c r="P64" s="1"/>
    </row>
  </sheetData>
  <mergeCells count="33">
    <mergeCell ref="A10:Z10"/>
    <mergeCell ref="A9:Z9"/>
    <mergeCell ref="A1:Z1"/>
    <mergeCell ref="A2:Z2"/>
    <mergeCell ref="A4:Z4"/>
    <mergeCell ref="A5:Z5"/>
    <mergeCell ref="A7:B7"/>
    <mergeCell ref="T11:U11"/>
    <mergeCell ref="W11:X11"/>
    <mergeCell ref="A28:Z28"/>
    <mergeCell ref="B29:C29"/>
    <mergeCell ref="E29:F29"/>
    <mergeCell ref="H29:I29"/>
    <mergeCell ref="K29:L29"/>
    <mergeCell ref="N29:O29"/>
    <mergeCell ref="Q29:R29"/>
    <mergeCell ref="T29:U29"/>
    <mergeCell ref="B11:C11"/>
    <mergeCell ref="E11:F11"/>
    <mergeCell ref="H11:I11"/>
    <mergeCell ref="K11:L11"/>
    <mergeCell ref="N11:O11"/>
    <mergeCell ref="Q11:R11"/>
    <mergeCell ref="W29:X29"/>
    <mergeCell ref="A46:Z46"/>
    <mergeCell ref="B47:C47"/>
    <mergeCell ref="E47:F47"/>
    <mergeCell ref="H47:I47"/>
    <mergeCell ref="K47:L47"/>
    <mergeCell ref="N47:O47"/>
    <mergeCell ref="Q47:R47"/>
    <mergeCell ref="T47:U47"/>
    <mergeCell ref="W47:X47"/>
  </mergeCells>
  <hyperlinks>
    <hyperlink ref="A2:Z2" r:id="rId1" display="Familles avec au moins un enfant de moins de 18 ans selon la structure de la famille"/>
  </hyperlinks>
  <printOptions horizontalCentered="1"/>
  <pageMargins left="0.19685039370078741" right="0.19685039370078741" top="0.19685039370078741" bottom="0.78740157480314965" header="0.51181102362204722" footer="0.15748031496062992"/>
  <pageSetup orientation="landscape"/>
  <headerFooter>
    <oddFooter>&amp;L&amp;7Équipe de surveillance, recherche et évaluation
Direction de santé publique du CISSS de Lanaudière&amp;R&amp;G</oddFooter>
  </headerFooter>
  <rowBreaks count="2" manualBreakCount="2">
    <brk id="26" max="16383" man="1"/>
    <brk id="44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T62"/>
  <sheetViews>
    <sheetView showGridLines="0" tabSelected="1" zoomScaleNormal="100" workbookViewId="0">
      <selection sqref="A1:R1"/>
    </sheetView>
  </sheetViews>
  <sheetFormatPr baseColWidth="10" defaultColWidth="12" defaultRowHeight="10" x14ac:dyDescent="0.2"/>
  <cols>
    <col min="1" max="1" width="24.21875" style="1" customWidth="1"/>
    <col min="2" max="2" width="8.77734375" style="1" customWidth="1"/>
    <col min="3" max="3" width="5.33203125" style="1" customWidth="1"/>
    <col min="4" max="4" width="1.77734375" style="1" customWidth="1"/>
    <col min="5" max="5" width="8.77734375" style="1" customWidth="1"/>
    <col min="6" max="6" width="5.33203125" style="1" customWidth="1"/>
    <col min="7" max="7" width="10.6640625" style="27" customWidth="1"/>
    <col min="8" max="8" width="1" style="1" customWidth="1"/>
    <col min="9" max="9" width="8.77734375" style="1" customWidth="1"/>
    <col min="10" max="10" width="5.33203125" style="1" customWidth="1"/>
    <col min="11" max="11" width="1.33203125" style="1" customWidth="1"/>
    <col min="12" max="12" width="8.77734375" style="1" customWidth="1"/>
    <col min="13" max="13" width="5.33203125" style="1" customWidth="1"/>
    <col min="14" max="14" width="10.6640625" style="27" customWidth="1"/>
    <col min="15" max="15" width="1" style="1" customWidth="1"/>
    <col min="16" max="17" width="8.77734375" style="1" customWidth="1"/>
    <col min="18" max="18" width="10.6640625" style="3" customWidth="1"/>
    <col min="19" max="16384" width="12" style="1"/>
  </cols>
  <sheetData>
    <row r="1" spans="1:20" ht="39" customHeight="1" x14ac:dyDescent="0.2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0" ht="19.5" customHeight="1" x14ac:dyDescent="0.2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0" s="45" customFormat="1" ht="8.25" customHeight="1" x14ac:dyDescent="0.2">
      <c r="A3" s="43"/>
      <c r="B3" s="44"/>
      <c r="C3" s="44"/>
      <c r="D3" s="44"/>
      <c r="E3" s="44"/>
      <c r="F3" s="44"/>
      <c r="G3" s="44"/>
      <c r="H3" s="44"/>
      <c r="I3" s="44"/>
    </row>
    <row r="4" spans="1:20" ht="29.25" customHeight="1" x14ac:dyDescent="0.2">
      <c r="A4" s="61" t="s">
        <v>42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0" ht="15" customHeight="1" x14ac:dyDescent="0.2">
      <c r="A5" s="64" t="s">
        <v>33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0" ht="6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20" x14ac:dyDescent="0.2">
      <c r="A7" s="56" t="s">
        <v>41</v>
      </c>
      <c r="B7" s="25"/>
      <c r="C7" s="25"/>
      <c r="D7" s="25"/>
      <c r="E7" s="25"/>
      <c r="F7" s="25"/>
      <c r="G7" s="26"/>
      <c r="H7" s="25"/>
      <c r="I7" s="25"/>
      <c r="J7" s="25"/>
      <c r="K7" s="25"/>
      <c r="L7" s="25"/>
      <c r="M7" s="25"/>
      <c r="N7" s="26"/>
      <c r="O7" s="25"/>
      <c r="P7" s="25"/>
      <c r="Q7" s="25"/>
      <c r="R7" s="26"/>
    </row>
    <row r="8" spans="1:20" ht="6" customHeight="1" x14ac:dyDescent="0.2"/>
    <row r="9" spans="1:20" ht="12.75" customHeight="1" thickBot="1" x14ac:dyDescent="0.25">
      <c r="A9" s="59" t="s">
        <v>34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20" ht="15.75" customHeight="1" thickTop="1" x14ac:dyDescent="0.2">
      <c r="A10" s="4"/>
      <c r="B10" s="67" t="s">
        <v>23</v>
      </c>
      <c r="C10" s="67"/>
      <c r="D10" s="67"/>
      <c r="E10" s="67"/>
      <c r="F10" s="67"/>
      <c r="G10" s="67"/>
      <c r="H10" s="3"/>
      <c r="I10" s="67" t="s">
        <v>7</v>
      </c>
      <c r="J10" s="67"/>
      <c r="K10" s="67"/>
      <c r="L10" s="67"/>
      <c r="M10" s="67"/>
      <c r="N10" s="67"/>
      <c r="O10" s="3"/>
      <c r="P10" s="58" t="s">
        <v>14</v>
      </c>
      <c r="Q10" s="58"/>
      <c r="R10" s="58"/>
    </row>
    <row r="11" spans="1:20" ht="25.5" customHeight="1" x14ac:dyDescent="0.2">
      <c r="A11" s="4"/>
      <c r="B11" s="66">
        <v>2011</v>
      </c>
      <c r="C11" s="66"/>
      <c r="D11" s="3"/>
      <c r="E11" s="66">
        <v>2016</v>
      </c>
      <c r="F11" s="66"/>
      <c r="G11" s="5" t="s">
        <v>37</v>
      </c>
      <c r="H11" s="6"/>
      <c r="I11" s="66">
        <v>2011</v>
      </c>
      <c r="J11" s="66"/>
      <c r="K11" s="3"/>
      <c r="L11" s="66">
        <v>2016</v>
      </c>
      <c r="M11" s="66"/>
      <c r="N11" s="57" t="s">
        <v>37</v>
      </c>
      <c r="O11" s="6"/>
      <c r="P11" s="7">
        <v>2011</v>
      </c>
      <c r="Q11" s="7">
        <v>2016</v>
      </c>
      <c r="R11" s="5" t="s">
        <v>37</v>
      </c>
    </row>
    <row r="12" spans="1:20" ht="12.75" customHeight="1" x14ac:dyDescent="0.2">
      <c r="A12" s="4"/>
      <c r="B12" s="12" t="s">
        <v>13</v>
      </c>
      <c r="C12" s="12" t="s">
        <v>8</v>
      </c>
      <c r="D12" s="9"/>
      <c r="E12" s="12" t="s">
        <v>13</v>
      </c>
      <c r="F12" s="12" t="s">
        <v>8</v>
      </c>
      <c r="G12" s="30" t="s">
        <v>8</v>
      </c>
      <c r="H12" s="3"/>
      <c r="I12" s="12" t="s">
        <v>13</v>
      </c>
      <c r="J12" s="12" t="s">
        <v>8</v>
      </c>
      <c r="K12" s="9"/>
      <c r="L12" s="12" t="s">
        <v>13</v>
      </c>
      <c r="M12" s="12" t="s">
        <v>8</v>
      </c>
      <c r="N12" s="30" t="s">
        <v>8</v>
      </c>
      <c r="O12" s="3"/>
      <c r="P12" s="12" t="s">
        <v>13</v>
      </c>
      <c r="Q12" s="12" t="s">
        <v>13</v>
      </c>
      <c r="R12" s="30" t="s">
        <v>8</v>
      </c>
    </row>
    <row r="13" spans="1:20" ht="4.5" customHeight="1" x14ac:dyDescent="0.2">
      <c r="A13" s="4"/>
      <c r="G13" s="31"/>
      <c r="N13" s="31"/>
      <c r="Q13" s="4"/>
      <c r="R13" s="31"/>
    </row>
    <row r="14" spans="1:20" ht="11.25" customHeight="1" x14ac:dyDescent="0.2">
      <c r="A14" s="14" t="s">
        <v>1</v>
      </c>
      <c r="B14" s="14">
        <v>3435</v>
      </c>
      <c r="C14" s="15">
        <f>B14/P14*100</f>
        <v>75.081967213114751</v>
      </c>
      <c r="D14" s="15"/>
      <c r="E14" s="14">
        <v>3155</v>
      </c>
      <c r="F14" s="15">
        <f>E14/Q14*100</f>
        <v>74.32273262661954</v>
      </c>
      <c r="G14" s="32">
        <f>((E14-B14)/B14)*100</f>
        <v>-8.1513828238719075</v>
      </c>
      <c r="H14" s="16"/>
      <c r="I14" s="14">
        <v>1140</v>
      </c>
      <c r="J14" s="15">
        <f>I14/P14*100</f>
        <v>24.918032786885249</v>
      </c>
      <c r="K14" s="15"/>
      <c r="L14" s="14">
        <v>1090</v>
      </c>
      <c r="M14" s="15">
        <f>L14/Q14*100</f>
        <v>25.677267373380445</v>
      </c>
      <c r="N14" s="32">
        <f>((L14-I14)/I14)*100</f>
        <v>-4.3859649122807012</v>
      </c>
      <c r="O14" s="16"/>
      <c r="P14" s="14">
        <v>4575</v>
      </c>
      <c r="Q14" s="14">
        <v>4245</v>
      </c>
      <c r="R14" s="32">
        <f>((Q14-P14)/P14)*100</f>
        <v>-7.2131147540983616</v>
      </c>
      <c r="S14" s="32"/>
      <c r="T14" s="32"/>
    </row>
    <row r="15" spans="1:20" ht="11.25" customHeight="1" x14ac:dyDescent="0.2">
      <c r="A15" s="14" t="s">
        <v>3</v>
      </c>
      <c r="B15" s="14">
        <v>4735</v>
      </c>
      <c r="C15" s="15">
        <f t="shared" ref="C15:C21" si="0">B15/P15*100</f>
        <v>71.742424242424235</v>
      </c>
      <c r="D15" s="15"/>
      <c r="E15" s="14">
        <v>4595</v>
      </c>
      <c r="F15" s="15">
        <f t="shared" ref="F15:F21" si="1">E15/Q15*100</f>
        <v>68.94223555888972</v>
      </c>
      <c r="G15" s="32">
        <f t="shared" ref="G15:G21" si="2">((E15-B15)/B15)*100</f>
        <v>-2.9567053854276661</v>
      </c>
      <c r="H15" s="16"/>
      <c r="I15" s="14">
        <v>1865</v>
      </c>
      <c r="J15" s="15">
        <f t="shared" ref="J15:J21" si="3">I15/P15*100</f>
        <v>28.257575757575758</v>
      </c>
      <c r="K15" s="15"/>
      <c r="L15" s="14">
        <v>2060</v>
      </c>
      <c r="M15" s="15">
        <f t="shared" ref="M15:M21" si="4">L15/Q15*100</f>
        <v>30.907726931732931</v>
      </c>
      <c r="N15" s="32">
        <f t="shared" ref="N15:N21" si="5">((L15-I15)/I15)*100</f>
        <v>10.455764075067025</v>
      </c>
      <c r="O15" s="16"/>
      <c r="P15" s="14">
        <v>6600</v>
      </c>
      <c r="Q15" s="14">
        <v>6665</v>
      </c>
      <c r="R15" s="32">
        <f t="shared" ref="R15:R21" si="6">((Q15-P15)/P15)*100</f>
        <v>0.98484848484848475</v>
      </c>
      <c r="T15" s="17"/>
    </row>
    <row r="16" spans="1:20" ht="11.25" customHeight="1" x14ac:dyDescent="0.2">
      <c r="A16" s="14" t="s">
        <v>2</v>
      </c>
      <c r="B16" s="14">
        <v>3360</v>
      </c>
      <c r="C16" s="15">
        <f t="shared" si="0"/>
        <v>72.570194384449252</v>
      </c>
      <c r="D16" s="15"/>
      <c r="E16" s="14">
        <v>3035</v>
      </c>
      <c r="F16" s="15">
        <f t="shared" si="1"/>
        <v>71.495877502944637</v>
      </c>
      <c r="G16" s="32">
        <f t="shared" si="2"/>
        <v>-9.6726190476190474</v>
      </c>
      <c r="H16" s="16"/>
      <c r="I16" s="14">
        <v>1270</v>
      </c>
      <c r="J16" s="15">
        <f t="shared" si="3"/>
        <v>27.429805615550755</v>
      </c>
      <c r="K16" s="15"/>
      <c r="L16" s="14">
        <v>1215</v>
      </c>
      <c r="M16" s="15">
        <f t="shared" si="4"/>
        <v>28.621908127208478</v>
      </c>
      <c r="N16" s="32">
        <f t="shared" si="5"/>
        <v>-4.3307086614173231</v>
      </c>
      <c r="O16" s="16"/>
      <c r="P16" s="14">
        <v>4630</v>
      </c>
      <c r="Q16" s="14">
        <v>4245</v>
      </c>
      <c r="R16" s="32">
        <f t="shared" si="6"/>
        <v>-8.3153347732181437</v>
      </c>
      <c r="T16" s="17"/>
    </row>
    <row r="17" spans="1:20" ht="11.25" customHeight="1" x14ac:dyDescent="0.2">
      <c r="A17" s="14" t="s">
        <v>4</v>
      </c>
      <c r="B17" s="14">
        <v>4500</v>
      </c>
      <c r="C17" s="15">
        <f t="shared" si="0"/>
        <v>76.726342710997443</v>
      </c>
      <c r="D17" s="15"/>
      <c r="E17" s="14">
        <v>4650</v>
      </c>
      <c r="F17" s="15">
        <f t="shared" si="1"/>
        <v>74.45956765412329</v>
      </c>
      <c r="G17" s="32">
        <f t="shared" si="2"/>
        <v>3.3333333333333335</v>
      </c>
      <c r="H17" s="16"/>
      <c r="I17" s="14">
        <v>1365</v>
      </c>
      <c r="J17" s="15">
        <f t="shared" si="3"/>
        <v>23.273657289002557</v>
      </c>
      <c r="K17" s="15"/>
      <c r="L17" s="14">
        <v>1600</v>
      </c>
      <c r="M17" s="15">
        <f t="shared" si="4"/>
        <v>25.620496397117691</v>
      </c>
      <c r="N17" s="32">
        <f t="shared" si="5"/>
        <v>17.216117216117215</v>
      </c>
      <c r="O17" s="16"/>
      <c r="P17" s="14">
        <v>5865</v>
      </c>
      <c r="Q17" s="14">
        <v>6245</v>
      </c>
      <c r="R17" s="32">
        <f t="shared" si="6"/>
        <v>6.4791133844842284</v>
      </c>
      <c r="T17" s="17"/>
    </row>
    <row r="18" spans="1:20" s="39" customFormat="1" ht="11.25" customHeight="1" x14ac:dyDescent="0.2">
      <c r="A18" s="35" t="s">
        <v>15</v>
      </c>
      <c r="B18" s="35">
        <v>16030</v>
      </c>
      <c r="C18" s="36">
        <f t="shared" si="0"/>
        <v>73.973234886940475</v>
      </c>
      <c r="D18" s="36"/>
      <c r="E18" s="35">
        <v>15440</v>
      </c>
      <c r="F18" s="36">
        <f t="shared" si="1"/>
        <v>72.166394017293754</v>
      </c>
      <c r="G18" s="37">
        <f t="shared" si="2"/>
        <v>-3.6805988771054272</v>
      </c>
      <c r="H18" s="38"/>
      <c r="I18" s="35">
        <v>5640</v>
      </c>
      <c r="J18" s="36">
        <f t="shared" si="3"/>
        <v>26.026765113059529</v>
      </c>
      <c r="K18" s="36"/>
      <c r="L18" s="35">
        <v>5960</v>
      </c>
      <c r="M18" s="36">
        <f t="shared" si="4"/>
        <v>27.856975928955364</v>
      </c>
      <c r="N18" s="37">
        <f t="shared" si="5"/>
        <v>5.6737588652482271</v>
      </c>
      <c r="O18" s="38"/>
      <c r="P18" s="35">
        <v>21670</v>
      </c>
      <c r="Q18" s="35">
        <v>21395</v>
      </c>
      <c r="R18" s="37">
        <f t="shared" si="6"/>
        <v>-1.2690355329949239</v>
      </c>
      <c r="T18" s="40"/>
    </row>
    <row r="19" spans="1:20" ht="11.25" customHeight="1" x14ac:dyDescent="0.2">
      <c r="A19" s="14" t="s">
        <v>6</v>
      </c>
      <c r="B19" s="14">
        <v>11325</v>
      </c>
      <c r="C19" s="15">
        <f t="shared" si="0"/>
        <v>76.391231028667789</v>
      </c>
      <c r="D19" s="15"/>
      <c r="E19" s="14">
        <v>10940</v>
      </c>
      <c r="F19" s="15">
        <f t="shared" si="1"/>
        <v>75.240715268225586</v>
      </c>
      <c r="G19" s="32">
        <f t="shared" si="2"/>
        <v>-3.3995584988962468</v>
      </c>
      <c r="H19" s="16"/>
      <c r="I19" s="14">
        <v>3500</v>
      </c>
      <c r="J19" s="15">
        <f t="shared" si="3"/>
        <v>23.608768971332207</v>
      </c>
      <c r="K19" s="15"/>
      <c r="L19" s="14">
        <v>3605</v>
      </c>
      <c r="M19" s="15">
        <f t="shared" si="4"/>
        <v>24.793672627235214</v>
      </c>
      <c r="N19" s="32">
        <f t="shared" si="5"/>
        <v>3</v>
      </c>
      <c r="O19" s="16"/>
      <c r="P19" s="14">
        <v>14825</v>
      </c>
      <c r="Q19" s="14">
        <v>14540</v>
      </c>
      <c r="R19" s="32">
        <f t="shared" si="6"/>
        <v>-1.9224283305227656</v>
      </c>
      <c r="T19" s="17"/>
    </row>
    <row r="20" spans="1:20" ht="11.25" customHeight="1" x14ac:dyDescent="0.2">
      <c r="A20" s="14" t="s">
        <v>5</v>
      </c>
      <c r="B20" s="14">
        <v>16380</v>
      </c>
      <c r="C20" s="15">
        <f t="shared" si="0"/>
        <v>78.75</v>
      </c>
      <c r="D20" s="15"/>
      <c r="E20" s="14">
        <v>16045</v>
      </c>
      <c r="F20" s="15">
        <f t="shared" si="1"/>
        <v>77.120884402787794</v>
      </c>
      <c r="G20" s="32">
        <f t="shared" si="2"/>
        <v>-2.045177045177045</v>
      </c>
      <c r="H20" s="16"/>
      <c r="I20" s="14">
        <v>4420</v>
      </c>
      <c r="J20" s="15">
        <f t="shared" si="3"/>
        <v>21.25</v>
      </c>
      <c r="K20" s="15"/>
      <c r="L20" s="14">
        <v>4745</v>
      </c>
      <c r="M20" s="15">
        <f t="shared" si="4"/>
        <v>22.807017543859647</v>
      </c>
      <c r="N20" s="32">
        <f t="shared" si="5"/>
        <v>7.3529411764705888</v>
      </c>
      <c r="O20" s="16"/>
      <c r="P20" s="14">
        <v>20800</v>
      </c>
      <c r="Q20" s="14">
        <v>20805</v>
      </c>
      <c r="R20" s="32">
        <f t="shared" si="6"/>
        <v>2.403846153846154E-2</v>
      </c>
      <c r="T20" s="17"/>
    </row>
    <row r="21" spans="1:20" s="39" customFormat="1" ht="11.25" customHeight="1" x14ac:dyDescent="0.2">
      <c r="A21" s="35" t="s">
        <v>16</v>
      </c>
      <c r="B21" s="35">
        <v>27705</v>
      </c>
      <c r="C21" s="36">
        <f t="shared" si="0"/>
        <v>77.768421052631581</v>
      </c>
      <c r="D21" s="36"/>
      <c r="E21" s="35">
        <v>27005</v>
      </c>
      <c r="F21" s="36">
        <f t="shared" si="1"/>
        <v>76.414827391058296</v>
      </c>
      <c r="G21" s="37">
        <f t="shared" si="2"/>
        <v>-2.5266197437285687</v>
      </c>
      <c r="H21" s="38"/>
      <c r="I21" s="35">
        <v>7920</v>
      </c>
      <c r="J21" s="36">
        <f t="shared" si="3"/>
        <v>22.231578947368423</v>
      </c>
      <c r="K21" s="36"/>
      <c r="L21" s="35">
        <v>8355</v>
      </c>
      <c r="M21" s="36">
        <f t="shared" si="4"/>
        <v>23.641765704584042</v>
      </c>
      <c r="N21" s="37">
        <f t="shared" si="5"/>
        <v>5.4924242424242422</v>
      </c>
      <c r="O21" s="38"/>
      <c r="P21" s="35">
        <v>35625</v>
      </c>
      <c r="Q21" s="35">
        <v>35340</v>
      </c>
      <c r="R21" s="37">
        <f t="shared" si="6"/>
        <v>-0.8</v>
      </c>
      <c r="T21" s="40"/>
    </row>
    <row r="22" spans="1:20" ht="6" customHeight="1" x14ac:dyDescent="0.2">
      <c r="A22" s="14"/>
      <c r="B22" s="14"/>
      <c r="C22" s="15"/>
      <c r="D22" s="14"/>
      <c r="E22" s="14"/>
      <c r="F22" s="15"/>
      <c r="G22" s="32"/>
      <c r="H22" s="16"/>
      <c r="I22" s="14"/>
      <c r="J22" s="15"/>
      <c r="K22" s="14"/>
      <c r="L22" s="14"/>
      <c r="M22" s="15"/>
      <c r="N22" s="32"/>
      <c r="O22" s="16"/>
      <c r="P22" s="14"/>
      <c r="Q22" s="14"/>
      <c r="R22" s="32"/>
      <c r="T22" s="17"/>
    </row>
    <row r="23" spans="1:20" ht="11.25" customHeight="1" x14ac:dyDescent="0.2">
      <c r="A23" s="14" t="s">
        <v>0</v>
      </c>
      <c r="B23" s="14">
        <v>43735</v>
      </c>
      <c r="C23" s="15">
        <f t="shared" ref="C23:C24" si="7">B23/P23*100</f>
        <v>76.333013351950427</v>
      </c>
      <c r="D23" s="15"/>
      <c r="E23" s="14">
        <v>42435</v>
      </c>
      <c r="F23" s="15">
        <f t="shared" ref="F23:F24" si="8">E23/Q23*100</f>
        <v>74.775330396475766</v>
      </c>
      <c r="G23" s="32">
        <f t="shared" ref="G23:G24" si="9">((E23-B23)/B23)*100</f>
        <v>-2.9724476963530351</v>
      </c>
      <c r="H23" s="16"/>
      <c r="I23" s="14">
        <v>13560</v>
      </c>
      <c r="J23" s="15">
        <f t="shared" ref="J23:J24" si="10">I23/P23*100</f>
        <v>23.666986648049569</v>
      </c>
      <c r="K23" s="15"/>
      <c r="L23" s="14">
        <v>14315</v>
      </c>
      <c r="M23" s="15">
        <f t="shared" ref="M23:M24" si="11">L23/Q23*100</f>
        <v>25.22466960352423</v>
      </c>
      <c r="N23" s="32">
        <f t="shared" ref="N23:N24" si="12">((L23-I23)/I23)*100</f>
        <v>5.5678466076696163</v>
      </c>
      <c r="O23" s="16"/>
      <c r="P23" s="14">
        <v>57295</v>
      </c>
      <c r="Q23" s="14">
        <v>56750</v>
      </c>
      <c r="R23" s="32">
        <f t="shared" ref="R23:R24" si="13">((Q23-P23)/P23)*100</f>
        <v>-0.95121738371585651</v>
      </c>
      <c r="T23" s="17"/>
    </row>
    <row r="24" spans="1:20" ht="11.25" customHeight="1" x14ac:dyDescent="0.2">
      <c r="A24" s="14" t="s">
        <v>12</v>
      </c>
      <c r="B24" s="14">
        <v>670535</v>
      </c>
      <c r="C24" s="15">
        <f t="shared" si="7"/>
        <v>75.707212979637461</v>
      </c>
      <c r="D24" s="15"/>
      <c r="E24" s="14">
        <v>664560</v>
      </c>
      <c r="F24" s="15">
        <f t="shared" si="8"/>
        <v>75.38326291013243</v>
      </c>
      <c r="G24" s="32">
        <f t="shared" si="9"/>
        <v>-0.89107951113662975</v>
      </c>
      <c r="H24" s="16"/>
      <c r="I24" s="14">
        <v>215160</v>
      </c>
      <c r="J24" s="15">
        <f t="shared" si="10"/>
        <v>24.292787020362542</v>
      </c>
      <c r="K24" s="15"/>
      <c r="L24" s="14">
        <v>217010</v>
      </c>
      <c r="M24" s="15">
        <f t="shared" si="11"/>
        <v>24.61616992314891</v>
      </c>
      <c r="N24" s="32">
        <f t="shared" si="12"/>
        <v>0.85982524632831381</v>
      </c>
      <c r="O24" s="16"/>
      <c r="P24" s="14">
        <v>885695</v>
      </c>
      <c r="Q24" s="14">
        <v>881575</v>
      </c>
      <c r="R24" s="32">
        <f t="shared" si="13"/>
        <v>-0.46517141905509235</v>
      </c>
      <c r="T24" s="17"/>
    </row>
    <row r="25" spans="1:20" ht="5.25" customHeight="1" thickBot="1" x14ac:dyDescent="0.25">
      <c r="A25" s="19"/>
      <c r="B25" s="19"/>
      <c r="C25" s="19"/>
      <c r="D25" s="19"/>
      <c r="E25" s="19"/>
      <c r="F25" s="19"/>
      <c r="G25" s="33"/>
      <c r="H25" s="19"/>
      <c r="I25" s="19"/>
      <c r="J25" s="19"/>
      <c r="K25" s="19"/>
      <c r="L25" s="19"/>
      <c r="M25" s="19"/>
      <c r="N25" s="33"/>
      <c r="O25" s="19"/>
      <c r="P25" s="19"/>
      <c r="Q25" s="19"/>
      <c r="R25" s="33"/>
      <c r="T25" s="17"/>
    </row>
    <row r="26" spans="1:20" ht="15" customHeight="1" thickTop="1" x14ac:dyDescent="0.2"/>
    <row r="27" spans="1:20" ht="12.75" customHeight="1" thickBot="1" x14ac:dyDescent="0.25">
      <c r="A27" s="59" t="s">
        <v>35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20" ht="15.75" customHeight="1" thickTop="1" x14ac:dyDescent="0.2">
      <c r="A28" s="4"/>
      <c r="B28" s="67" t="s">
        <v>23</v>
      </c>
      <c r="C28" s="67"/>
      <c r="D28" s="67"/>
      <c r="E28" s="67"/>
      <c r="F28" s="67"/>
      <c r="G28" s="67"/>
      <c r="H28" s="3"/>
      <c r="I28" s="67" t="s">
        <v>7</v>
      </c>
      <c r="J28" s="67"/>
      <c r="K28" s="67"/>
      <c r="L28" s="67"/>
      <c r="M28" s="67"/>
      <c r="N28" s="67"/>
      <c r="O28" s="3"/>
      <c r="P28" s="58" t="s">
        <v>14</v>
      </c>
      <c r="Q28" s="58"/>
      <c r="R28" s="58"/>
    </row>
    <row r="29" spans="1:20" ht="25.5" customHeight="1" x14ac:dyDescent="0.2">
      <c r="A29" s="4"/>
      <c r="B29" s="66">
        <v>2016</v>
      </c>
      <c r="C29" s="66"/>
      <c r="D29" s="3"/>
      <c r="E29" s="66">
        <v>2021</v>
      </c>
      <c r="F29" s="66"/>
      <c r="G29" s="5" t="s">
        <v>38</v>
      </c>
      <c r="H29" s="6"/>
      <c r="I29" s="66">
        <v>2016</v>
      </c>
      <c r="J29" s="66"/>
      <c r="K29" s="3"/>
      <c r="L29" s="66">
        <v>2021</v>
      </c>
      <c r="M29" s="66"/>
      <c r="N29" s="57" t="s">
        <v>38</v>
      </c>
      <c r="O29" s="6"/>
      <c r="P29" s="7">
        <v>2016</v>
      </c>
      <c r="Q29" s="7">
        <v>2021</v>
      </c>
      <c r="R29" s="5" t="s">
        <v>38</v>
      </c>
    </row>
    <row r="30" spans="1:20" ht="12.75" customHeight="1" x14ac:dyDescent="0.2">
      <c r="A30" s="4"/>
      <c r="B30" s="12" t="s">
        <v>13</v>
      </c>
      <c r="C30" s="12" t="s">
        <v>8</v>
      </c>
      <c r="D30" s="9"/>
      <c r="E30" s="12" t="s">
        <v>13</v>
      </c>
      <c r="F30" s="12" t="s">
        <v>8</v>
      </c>
      <c r="G30" s="30" t="s">
        <v>8</v>
      </c>
      <c r="H30" s="3"/>
      <c r="I30" s="12" t="s">
        <v>13</v>
      </c>
      <c r="J30" s="12" t="s">
        <v>8</v>
      </c>
      <c r="K30" s="9"/>
      <c r="L30" s="12" t="s">
        <v>13</v>
      </c>
      <c r="M30" s="12" t="s">
        <v>8</v>
      </c>
      <c r="N30" s="30" t="s">
        <v>8</v>
      </c>
      <c r="O30" s="3"/>
      <c r="P30" s="12" t="s">
        <v>13</v>
      </c>
      <c r="Q30" s="12" t="s">
        <v>13</v>
      </c>
      <c r="R30" s="30" t="s">
        <v>8</v>
      </c>
    </row>
    <row r="31" spans="1:20" ht="4.5" customHeight="1" x14ac:dyDescent="0.2">
      <c r="A31" s="4"/>
      <c r="G31" s="31"/>
      <c r="N31" s="31"/>
      <c r="P31" s="4"/>
      <c r="Q31" s="4"/>
      <c r="R31" s="31"/>
    </row>
    <row r="32" spans="1:20" ht="11.25" customHeight="1" x14ac:dyDescent="0.2">
      <c r="A32" s="14" t="s">
        <v>1</v>
      </c>
      <c r="B32" s="14">
        <v>3155</v>
      </c>
      <c r="C32" s="15">
        <f>B32/P32*100</f>
        <v>74.32273262661954</v>
      </c>
      <c r="D32" s="15"/>
      <c r="E32" s="14">
        <v>3210</v>
      </c>
      <c r="F32" s="15">
        <f>E32/Q32*100</f>
        <v>72.871736662883094</v>
      </c>
      <c r="G32" s="32">
        <f>((E32-B32)/B32)*100</f>
        <v>1.7432646592709984</v>
      </c>
      <c r="H32" s="16"/>
      <c r="I32" s="14">
        <v>1090</v>
      </c>
      <c r="J32" s="15">
        <f>I32/P32*100</f>
        <v>25.677267373380445</v>
      </c>
      <c r="K32" s="15"/>
      <c r="L32" s="14">
        <v>1190</v>
      </c>
      <c r="M32" s="15">
        <f>L32/Q32*100</f>
        <v>27.014755959137343</v>
      </c>
      <c r="N32" s="32">
        <f>((L32-I32)/I32)*100</f>
        <v>9.1743119266055047</v>
      </c>
      <c r="O32" s="16"/>
      <c r="P32" s="14">
        <v>4245</v>
      </c>
      <c r="Q32" s="14">
        <v>4405</v>
      </c>
      <c r="R32" s="32">
        <f>((Q32-P32)/P32)*100</f>
        <v>3.7691401648998819</v>
      </c>
    </row>
    <row r="33" spans="1:20" ht="11.25" customHeight="1" x14ac:dyDescent="0.2">
      <c r="A33" s="14" t="s">
        <v>3</v>
      </c>
      <c r="B33" s="14">
        <v>4595</v>
      </c>
      <c r="C33" s="15">
        <f t="shared" ref="C33:C39" si="14">B33/P33*100</f>
        <v>68.94223555888972</v>
      </c>
      <c r="D33" s="15"/>
      <c r="E33" s="14">
        <v>4955</v>
      </c>
      <c r="F33" s="15">
        <f t="shared" ref="F33:F39" si="15">E33/Q33*100</f>
        <v>69.936485532815809</v>
      </c>
      <c r="G33" s="32">
        <f t="shared" ref="G33:G39" si="16">((E33-B33)/B33)*100</f>
        <v>7.8346028291621321</v>
      </c>
      <c r="H33" s="16"/>
      <c r="I33" s="14">
        <v>2060</v>
      </c>
      <c r="J33" s="15">
        <f t="shared" ref="J33:J39" si="17">I33/P33*100</f>
        <v>30.907726931732931</v>
      </c>
      <c r="K33" s="15"/>
      <c r="L33" s="14">
        <v>2120</v>
      </c>
      <c r="M33" s="15">
        <f t="shared" ref="M33:M39" si="18">L33/Q33*100</f>
        <v>29.922371206774876</v>
      </c>
      <c r="N33" s="32">
        <f t="shared" ref="N33:N39" si="19">((L33-I33)/I33)*100</f>
        <v>2.912621359223301</v>
      </c>
      <c r="O33" s="16"/>
      <c r="P33" s="14">
        <v>6665</v>
      </c>
      <c r="Q33" s="14">
        <v>7085</v>
      </c>
      <c r="R33" s="32">
        <f t="shared" ref="R33:R39" si="20">((Q33-P33)/P33)*100</f>
        <v>6.301575393848462</v>
      </c>
      <c r="T33" s="17"/>
    </row>
    <row r="34" spans="1:20" ht="11.25" customHeight="1" x14ac:dyDescent="0.2">
      <c r="A34" s="14" t="s">
        <v>2</v>
      </c>
      <c r="B34" s="14">
        <v>3035</v>
      </c>
      <c r="C34" s="15">
        <f t="shared" si="14"/>
        <v>71.495877502944637</v>
      </c>
      <c r="D34" s="15"/>
      <c r="E34" s="14">
        <v>3115</v>
      </c>
      <c r="F34" s="15">
        <f t="shared" si="15"/>
        <v>69.453734671125972</v>
      </c>
      <c r="G34" s="32">
        <f t="shared" si="16"/>
        <v>2.6359143327841847</v>
      </c>
      <c r="H34" s="16"/>
      <c r="I34" s="14">
        <v>1215</v>
      </c>
      <c r="J34" s="15">
        <f t="shared" si="17"/>
        <v>28.621908127208478</v>
      </c>
      <c r="K34" s="15"/>
      <c r="L34" s="14">
        <v>1375</v>
      </c>
      <c r="M34" s="15">
        <f t="shared" si="18"/>
        <v>30.657748049052397</v>
      </c>
      <c r="N34" s="32">
        <f t="shared" si="19"/>
        <v>13.168724279835391</v>
      </c>
      <c r="O34" s="16"/>
      <c r="P34" s="14">
        <v>4245</v>
      </c>
      <c r="Q34" s="14">
        <v>4485</v>
      </c>
      <c r="R34" s="32">
        <f t="shared" si="20"/>
        <v>5.6537102473498235</v>
      </c>
      <c r="T34" s="17"/>
    </row>
    <row r="35" spans="1:20" ht="11.25" customHeight="1" x14ac:dyDescent="0.2">
      <c r="A35" s="14" t="s">
        <v>4</v>
      </c>
      <c r="B35" s="14">
        <v>4650</v>
      </c>
      <c r="C35" s="15">
        <f t="shared" si="14"/>
        <v>74.45956765412329</v>
      </c>
      <c r="D35" s="15"/>
      <c r="E35" s="14">
        <v>5240</v>
      </c>
      <c r="F35" s="15">
        <f t="shared" si="15"/>
        <v>73.802816901408448</v>
      </c>
      <c r="G35" s="32">
        <f t="shared" si="16"/>
        <v>12.688172043010754</v>
      </c>
      <c r="H35" s="16"/>
      <c r="I35" s="14">
        <v>1600</v>
      </c>
      <c r="J35" s="15">
        <f t="shared" si="17"/>
        <v>25.620496397117691</v>
      </c>
      <c r="K35" s="15"/>
      <c r="L35" s="14">
        <v>1860</v>
      </c>
      <c r="M35" s="15">
        <f t="shared" si="18"/>
        <v>26.197183098591548</v>
      </c>
      <c r="N35" s="32">
        <f t="shared" si="19"/>
        <v>16.25</v>
      </c>
      <c r="O35" s="16"/>
      <c r="P35" s="14">
        <v>6245</v>
      </c>
      <c r="Q35" s="14">
        <v>7100</v>
      </c>
      <c r="R35" s="32">
        <f t="shared" si="20"/>
        <v>13.690952762209768</v>
      </c>
      <c r="T35" s="17"/>
    </row>
    <row r="36" spans="1:20" s="23" customFormat="1" ht="11.25" customHeight="1" x14ac:dyDescent="0.2">
      <c r="A36" s="35" t="s">
        <v>15</v>
      </c>
      <c r="B36" s="20">
        <v>15440</v>
      </c>
      <c r="C36" s="21">
        <f t="shared" si="14"/>
        <v>72.166394017293754</v>
      </c>
      <c r="D36" s="21"/>
      <c r="E36" s="20">
        <v>16525</v>
      </c>
      <c r="F36" s="21">
        <f t="shared" si="15"/>
        <v>71.629822280017336</v>
      </c>
      <c r="G36" s="34">
        <f t="shared" si="16"/>
        <v>7.0272020725388602</v>
      </c>
      <c r="H36" s="22"/>
      <c r="I36" s="20">
        <v>5960</v>
      </c>
      <c r="J36" s="21">
        <f t="shared" si="17"/>
        <v>27.856975928955364</v>
      </c>
      <c r="K36" s="21"/>
      <c r="L36" s="20">
        <v>6535</v>
      </c>
      <c r="M36" s="21">
        <f t="shared" si="18"/>
        <v>28.326831382748157</v>
      </c>
      <c r="N36" s="34">
        <f t="shared" si="19"/>
        <v>9.6476510067114098</v>
      </c>
      <c r="O36" s="22"/>
      <c r="P36" s="20">
        <v>21395</v>
      </c>
      <c r="Q36" s="20">
        <v>23070</v>
      </c>
      <c r="R36" s="34">
        <f t="shared" si="20"/>
        <v>7.8289319934564148</v>
      </c>
      <c r="T36" s="24"/>
    </row>
    <row r="37" spans="1:20" ht="11.25" customHeight="1" x14ac:dyDescent="0.2">
      <c r="A37" s="14" t="s">
        <v>6</v>
      </c>
      <c r="B37" s="14">
        <v>10940</v>
      </c>
      <c r="C37" s="15">
        <f t="shared" si="14"/>
        <v>75.240715268225586</v>
      </c>
      <c r="D37" s="15"/>
      <c r="E37" s="14">
        <v>11330</v>
      </c>
      <c r="F37" s="15">
        <f t="shared" si="15"/>
        <v>75.207434450713578</v>
      </c>
      <c r="G37" s="32">
        <f t="shared" si="16"/>
        <v>3.5648994515539303</v>
      </c>
      <c r="H37" s="16"/>
      <c r="I37" s="14">
        <v>3605</v>
      </c>
      <c r="J37" s="15">
        <f t="shared" si="17"/>
        <v>24.793672627235214</v>
      </c>
      <c r="K37" s="15"/>
      <c r="L37" s="14">
        <v>3755</v>
      </c>
      <c r="M37" s="15">
        <f t="shared" si="18"/>
        <v>24.925323597743112</v>
      </c>
      <c r="N37" s="32">
        <f t="shared" si="19"/>
        <v>4.160887656033287</v>
      </c>
      <c r="O37" s="16"/>
      <c r="P37" s="14">
        <v>14540</v>
      </c>
      <c r="Q37" s="14">
        <v>15065</v>
      </c>
      <c r="R37" s="32">
        <f t="shared" si="20"/>
        <v>3.6107290233837692</v>
      </c>
      <c r="T37" s="17"/>
    </row>
    <row r="38" spans="1:20" ht="11.25" customHeight="1" x14ac:dyDescent="0.2">
      <c r="A38" s="14" t="s">
        <v>5</v>
      </c>
      <c r="B38" s="14">
        <v>16045</v>
      </c>
      <c r="C38" s="15">
        <f t="shared" si="14"/>
        <v>77.120884402787794</v>
      </c>
      <c r="D38" s="15"/>
      <c r="E38" s="14">
        <v>16955</v>
      </c>
      <c r="F38" s="15">
        <f t="shared" si="15"/>
        <v>77.349452554744531</v>
      </c>
      <c r="G38" s="32">
        <f t="shared" si="16"/>
        <v>5.6715487690869431</v>
      </c>
      <c r="H38" s="16"/>
      <c r="I38" s="14">
        <v>4745</v>
      </c>
      <c r="J38" s="15">
        <f t="shared" si="17"/>
        <v>22.807017543859647</v>
      </c>
      <c r="K38" s="15"/>
      <c r="L38" s="14">
        <v>4955</v>
      </c>
      <c r="M38" s="15">
        <f t="shared" si="18"/>
        <v>22.604927007299271</v>
      </c>
      <c r="N38" s="32">
        <f t="shared" si="19"/>
        <v>4.4257112750263436</v>
      </c>
      <c r="O38" s="16"/>
      <c r="P38" s="14">
        <v>20805</v>
      </c>
      <c r="Q38" s="14">
        <v>21920</v>
      </c>
      <c r="R38" s="32">
        <f t="shared" si="20"/>
        <v>5.3592886325402542</v>
      </c>
      <c r="T38" s="17"/>
    </row>
    <row r="39" spans="1:20" s="23" customFormat="1" ht="11.25" customHeight="1" x14ac:dyDescent="0.2">
      <c r="A39" s="35" t="s">
        <v>16</v>
      </c>
      <c r="B39" s="20">
        <v>27005</v>
      </c>
      <c r="C39" s="21">
        <f t="shared" si="14"/>
        <v>76.414827391058296</v>
      </c>
      <c r="D39" s="21"/>
      <c r="E39" s="20">
        <v>28270</v>
      </c>
      <c r="F39" s="21">
        <f t="shared" si="15"/>
        <v>76.415731855656162</v>
      </c>
      <c r="G39" s="34">
        <f t="shared" si="16"/>
        <v>4.6843177189409371</v>
      </c>
      <c r="H39" s="22"/>
      <c r="I39" s="20">
        <v>8355</v>
      </c>
      <c r="J39" s="21">
        <f t="shared" si="17"/>
        <v>23.641765704584042</v>
      </c>
      <c r="K39" s="21"/>
      <c r="L39" s="20">
        <v>8715</v>
      </c>
      <c r="M39" s="21">
        <f t="shared" si="18"/>
        <v>23.557237464522231</v>
      </c>
      <c r="N39" s="34">
        <f t="shared" si="19"/>
        <v>4.3087971274685817</v>
      </c>
      <c r="O39" s="22"/>
      <c r="P39" s="20">
        <v>35340</v>
      </c>
      <c r="Q39" s="20">
        <v>36995</v>
      </c>
      <c r="R39" s="34">
        <f t="shared" si="20"/>
        <v>4.6830786644029425</v>
      </c>
      <c r="T39" s="24"/>
    </row>
    <row r="40" spans="1:20" ht="6" customHeight="1" x14ac:dyDescent="0.2">
      <c r="A40" s="14"/>
      <c r="B40" s="14"/>
      <c r="C40" s="15"/>
      <c r="D40" s="14"/>
      <c r="E40" s="14"/>
      <c r="F40" s="15"/>
      <c r="G40" s="32"/>
      <c r="H40" s="16"/>
      <c r="I40" s="14"/>
      <c r="J40" s="15"/>
      <c r="K40" s="14"/>
      <c r="L40" s="14"/>
      <c r="M40" s="15"/>
      <c r="N40" s="32"/>
      <c r="O40" s="16"/>
      <c r="P40" s="14"/>
      <c r="Q40" s="14"/>
      <c r="R40" s="32"/>
      <c r="T40" s="17"/>
    </row>
    <row r="41" spans="1:20" ht="11.25" customHeight="1" x14ac:dyDescent="0.2">
      <c r="A41" s="14" t="s">
        <v>0</v>
      </c>
      <c r="B41" s="14">
        <v>42435</v>
      </c>
      <c r="C41" s="15">
        <f t="shared" ref="C41:C42" si="21">B41/P41*100</f>
        <v>74.775330396475766</v>
      </c>
      <c r="D41" s="15"/>
      <c r="E41" s="14">
        <v>44805</v>
      </c>
      <c r="F41" s="15">
        <f t="shared" ref="F41:F42" si="22">E41/Q41*100</f>
        <v>74.606610606943633</v>
      </c>
      <c r="G41" s="32">
        <f t="shared" ref="G41:G42" si="23">((E41-B41)/B41)*100</f>
        <v>5.5850123718628488</v>
      </c>
      <c r="H41" s="16"/>
      <c r="I41" s="14">
        <v>14315</v>
      </c>
      <c r="J41" s="15">
        <f t="shared" ref="J41:J42" si="24">I41/P41*100</f>
        <v>25.22466960352423</v>
      </c>
      <c r="K41" s="15"/>
      <c r="L41" s="14">
        <v>15250</v>
      </c>
      <c r="M41" s="15">
        <f t="shared" ref="M41:M42" si="25">L41/Q41*100</f>
        <v>25.393389393056363</v>
      </c>
      <c r="N41" s="32">
        <f t="shared" ref="N41:N42" si="26">((L41-I41)/I41)*100</f>
        <v>6.5316101990918609</v>
      </c>
      <c r="O41" s="16"/>
      <c r="P41" s="14">
        <v>56750</v>
      </c>
      <c r="Q41" s="14">
        <v>60055</v>
      </c>
      <c r="R41" s="32">
        <f t="shared" ref="R41:R42" si="27">((Q41-P41)/P41)*100</f>
        <v>5.823788546255507</v>
      </c>
      <c r="T41" s="17"/>
    </row>
    <row r="42" spans="1:20" ht="11.25" customHeight="1" x14ac:dyDescent="0.2">
      <c r="A42" s="14" t="s">
        <v>12</v>
      </c>
      <c r="B42" s="14">
        <v>664560</v>
      </c>
      <c r="C42" s="15">
        <f t="shared" si="21"/>
        <v>75.38326291013243</v>
      </c>
      <c r="D42" s="15"/>
      <c r="E42" s="14">
        <v>679930</v>
      </c>
      <c r="F42" s="15">
        <f t="shared" si="22"/>
        <v>75.398237939198367</v>
      </c>
      <c r="G42" s="32">
        <f t="shared" si="23"/>
        <v>2.3128084747803057</v>
      </c>
      <c r="H42" s="16"/>
      <c r="I42" s="14">
        <v>217010</v>
      </c>
      <c r="J42" s="15">
        <f t="shared" si="24"/>
        <v>24.61616992314891</v>
      </c>
      <c r="K42" s="15"/>
      <c r="L42" s="14">
        <v>221840</v>
      </c>
      <c r="M42" s="15">
        <f t="shared" si="25"/>
        <v>24.60009869314748</v>
      </c>
      <c r="N42" s="32">
        <f t="shared" si="26"/>
        <v>2.2257038846136123</v>
      </c>
      <c r="O42" s="16"/>
      <c r="P42" s="14">
        <v>881575</v>
      </c>
      <c r="Q42" s="14">
        <v>901785</v>
      </c>
      <c r="R42" s="32">
        <f t="shared" si="27"/>
        <v>2.2924878768113888</v>
      </c>
      <c r="T42" s="17"/>
    </row>
    <row r="43" spans="1:20" ht="2.25" customHeight="1" thickBot="1" x14ac:dyDescent="0.25">
      <c r="A43" s="19"/>
      <c r="B43" s="19"/>
      <c r="C43" s="19"/>
      <c r="D43" s="19"/>
      <c r="E43" s="19"/>
      <c r="F43" s="19"/>
      <c r="G43" s="29"/>
      <c r="H43" s="19"/>
      <c r="I43" s="19"/>
      <c r="J43" s="19"/>
      <c r="K43" s="19"/>
      <c r="L43" s="19"/>
      <c r="M43" s="19"/>
      <c r="N43" s="29"/>
      <c r="O43" s="19"/>
      <c r="P43" s="19"/>
      <c r="Q43" s="19"/>
      <c r="R43" s="33"/>
      <c r="T43" s="17"/>
    </row>
    <row r="44" spans="1:20" ht="15" customHeight="1" thickTop="1" x14ac:dyDescent="0.2">
      <c r="R44" s="31"/>
    </row>
    <row r="45" spans="1:20" ht="12.75" customHeight="1" thickBot="1" x14ac:dyDescent="0.25">
      <c r="A45" s="59" t="s">
        <v>36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</row>
    <row r="46" spans="1:20" ht="15.75" customHeight="1" thickTop="1" x14ac:dyDescent="0.2">
      <c r="A46" s="4"/>
      <c r="B46" s="67" t="s">
        <v>23</v>
      </c>
      <c r="C46" s="67"/>
      <c r="D46" s="67"/>
      <c r="E46" s="67"/>
      <c r="F46" s="67"/>
      <c r="G46" s="67"/>
      <c r="H46" s="3"/>
      <c r="I46" s="67" t="s">
        <v>7</v>
      </c>
      <c r="J46" s="67"/>
      <c r="K46" s="67"/>
      <c r="L46" s="67"/>
      <c r="M46" s="67"/>
      <c r="N46" s="67"/>
      <c r="O46" s="3"/>
      <c r="P46" s="58" t="s">
        <v>14</v>
      </c>
      <c r="Q46" s="58"/>
      <c r="R46" s="58"/>
    </row>
    <row r="47" spans="1:20" ht="25.5" customHeight="1" x14ac:dyDescent="0.2">
      <c r="A47" s="4"/>
      <c r="B47" s="66">
        <v>2011</v>
      </c>
      <c r="C47" s="66"/>
      <c r="D47" s="3"/>
      <c r="E47" s="66">
        <v>2021</v>
      </c>
      <c r="F47" s="66"/>
      <c r="G47" s="5" t="s">
        <v>39</v>
      </c>
      <c r="H47" s="6"/>
      <c r="I47" s="66">
        <v>2011</v>
      </c>
      <c r="J47" s="66"/>
      <c r="K47" s="3"/>
      <c r="L47" s="66">
        <v>2021</v>
      </c>
      <c r="M47" s="66"/>
      <c r="N47" s="57" t="s">
        <v>39</v>
      </c>
      <c r="O47" s="6"/>
      <c r="P47" s="7">
        <v>2011</v>
      </c>
      <c r="Q47" s="7">
        <v>2021</v>
      </c>
      <c r="R47" s="5" t="s">
        <v>39</v>
      </c>
    </row>
    <row r="48" spans="1:20" ht="12.75" customHeight="1" x14ac:dyDescent="0.2">
      <c r="A48" s="4"/>
      <c r="B48" s="12" t="s">
        <v>13</v>
      </c>
      <c r="C48" s="12" t="s">
        <v>8</v>
      </c>
      <c r="D48" s="9"/>
      <c r="E48" s="12" t="s">
        <v>13</v>
      </c>
      <c r="F48" s="12" t="s">
        <v>8</v>
      </c>
      <c r="G48" s="30" t="s">
        <v>8</v>
      </c>
      <c r="H48" s="3"/>
      <c r="I48" s="12" t="s">
        <v>13</v>
      </c>
      <c r="J48" s="12" t="s">
        <v>8</v>
      </c>
      <c r="K48" s="9"/>
      <c r="L48" s="12" t="s">
        <v>13</v>
      </c>
      <c r="M48" s="12" t="s">
        <v>8</v>
      </c>
      <c r="N48" s="30" t="s">
        <v>8</v>
      </c>
      <c r="O48" s="3"/>
      <c r="P48" s="12" t="s">
        <v>13</v>
      </c>
      <c r="Q48" s="12" t="s">
        <v>13</v>
      </c>
      <c r="R48" s="30" t="s">
        <v>8</v>
      </c>
    </row>
    <row r="49" spans="1:20" ht="4.5" customHeight="1" x14ac:dyDescent="0.2">
      <c r="A49" s="4"/>
      <c r="G49" s="31"/>
      <c r="N49" s="31"/>
      <c r="Q49" s="4"/>
      <c r="R49" s="31"/>
    </row>
    <row r="50" spans="1:20" ht="11.25" customHeight="1" x14ac:dyDescent="0.2">
      <c r="A50" s="14" t="s">
        <v>1</v>
      </c>
      <c r="B50" s="14">
        <v>3435</v>
      </c>
      <c r="C50" s="15">
        <f>B50/P50*100</f>
        <v>75.081967213114751</v>
      </c>
      <c r="D50" s="15"/>
      <c r="E50" s="14">
        <v>3210</v>
      </c>
      <c r="F50" s="15">
        <f>E50/Q50*100</f>
        <v>72.871736662883094</v>
      </c>
      <c r="G50" s="32">
        <f>((E50-B50)/B50)*100</f>
        <v>-6.5502183406113534</v>
      </c>
      <c r="H50" s="16"/>
      <c r="I50" s="14">
        <v>1140</v>
      </c>
      <c r="J50" s="15">
        <f>I50/P50*100</f>
        <v>24.918032786885249</v>
      </c>
      <c r="K50" s="15"/>
      <c r="L50" s="14">
        <v>1190</v>
      </c>
      <c r="M50" s="15">
        <f>L50/Q50*100</f>
        <v>27.014755959137343</v>
      </c>
      <c r="N50" s="32">
        <f>((L50-I50)/I50)*100</f>
        <v>4.3859649122807012</v>
      </c>
      <c r="O50" s="16"/>
      <c r="P50" s="14">
        <v>4575</v>
      </c>
      <c r="Q50" s="14">
        <v>4405</v>
      </c>
      <c r="R50" s="32">
        <f>((Q50-P50)/P50)*100</f>
        <v>-3.7158469945355188</v>
      </c>
    </row>
    <row r="51" spans="1:20" ht="11.25" customHeight="1" x14ac:dyDescent="0.2">
      <c r="A51" s="14" t="s">
        <v>3</v>
      </c>
      <c r="B51" s="14">
        <v>4735</v>
      </c>
      <c r="C51" s="15">
        <f t="shared" ref="C51:C57" si="28">B51/P51*100</f>
        <v>71.742424242424235</v>
      </c>
      <c r="D51" s="15"/>
      <c r="E51" s="14">
        <v>4955</v>
      </c>
      <c r="F51" s="15">
        <f t="shared" ref="F51:F57" si="29">E51/Q51*100</f>
        <v>69.936485532815809</v>
      </c>
      <c r="G51" s="32">
        <f t="shared" ref="G51:G57" si="30">((E51-B51)/B51)*100</f>
        <v>4.6462513199577611</v>
      </c>
      <c r="H51" s="16"/>
      <c r="I51" s="14">
        <v>1865</v>
      </c>
      <c r="J51" s="15">
        <f t="shared" ref="J51:J57" si="31">I51/P51*100</f>
        <v>28.257575757575758</v>
      </c>
      <c r="K51" s="15"/>
      <c r="L51" s="14">
        <v>2120</v>
      </c>
      <c r="M51" s="15">
        <f t="shared" ref="M51:M57" si="32">L51/Q51*100</f>
        <v>29.922371206774876</v>
      </c>
      <c r="N51" s="32">
        <f t="shared" ref="N51:N57" si="33">((L51-I51)/I51)*100</f>
        <v>13.672922252010725</v>
      </c>
      <c r="O51" s="16"/>
      <c r="P51" s="14">
        <v>6600</v>
      </c>
      <c r="Q51" s="14">
        <v>7085</v>
      </c>
      <c r="R51" s="32">
        <f t="shared" ref="R51:R57" si="34">((Q51-P51)/P51)*100</f>
        <v>7.3484848484848486</v>
      </c>
      <c r="T51" s="17"/>
    </row>
    <row r="52" spans="1:20" ht="11.25" customHeight="1" x14ac:dyDescent="0.2">
      <c r="A52" s="14" t="s">
        <v>2</v>
      </c>
      <c r="B52" s="14">
        <v>3360</v>
      </c>
      <c r="C52" s="15">
        <f t="shared" si="28"/>
        <v>72.570194384449252</v>
      </c>
      <c r="D52" s="15"/>
      <c r="E52" s="14">
        <v>3115</v>
      </c>
      <c r="F52" s="15">
        <f t="shared" si="29"/>
        <v>69.453734671125972</v>
      </c>
      <c r="G52" s="32">
        <f t="shared" si="30"/>
        <v>-7.291666666666667</v>
      </c>
      <c r="H52" s="16"/>
      <c r="I52" s="14">
        <v>1270</v>
      </c>
      <c r="J52" s="15">
        <f t="shared" si="31"/>
        <v>27.429805615550755</v>
      </c>
      <c r="K52" s="15"/>
      <c r="L52" s="14">
        <v>1375</v>
      </c>
      <c r="M52" s="15">
        <f t="shared" si="32"/>
        <v>30.657748049052397</v>
      </c>
      <c r="N52" s="32">
        <f t="shared" si="33"/>
        <v>8.2677165354330722</v>
      </c>
      <c r="O52" s="16"/>
      <c r="P52" s="14">
        <v>4630</v>
      </c>
      <c r="Q52" s="14">
        <v>4485</v>
      </c>
      <c r="R52" s="32">
        <f t="shared" si="34"/>
        <v>-3.1317494600431961</v>
      </c>
      <c r="T52" s="17"/>
    </row>
    <row r="53" spans="1:20" ht="11.25" customHeight="1" x14ac:dyDescent="0.2">
      <c r="A53" s="14" t="s">
        <v>4</v>
      </c>
      <c r="B53" s="14">
        <v>4500</v>
      </c>
      <c r="C53" s="15">
        <f t="shared" si="28"/>
        <v>76.726342710997443</v>
      </c>
      <c r="D53" s="15"/>
      <c r="E53" s="14">
        <v>5240</v>
      </c>
      <c r="F53" s="15">
        <f t="shared" si="29"/>
        <v>73.802816901408448</v>
      </c>
      <c r="G53" s="32">
        <f t="shared" si="30"/>
        <v>16.444444444444446</v>
      </c>
      <c r="H53" s="16"/>
      <c r="I53" s="14">
        <v>1365</v>
      </c>
      <c r="J53" s="15">
        <f t="shared" si="31"/>
        <v>23.273657289002557</v>
      </c>
      <c r="K53" s="15"/>
      <c r="L53" s="14">
        <v>1860</v>
      </c>
      <c r="M53" s="15">
        <f t="shared" si="32"/>
        <v>26.197183098591548</v>
      </c>
      <c r="N53" s="32">
        <f t="shared" si="33"/>
        <v>36.263736263736263</v>
      </c>
      <c r="O53" s="16"/>
      <c r="P53" s="14">
        <v>5865</v>
      </c>
      <c r="Q53" s="14">
        <v>7100</v>
      </c>
      <c r="R53" s="32">
        <f t="shared" si="34"/>
        <v>21.057118499573743</v>
      </c>
      <c r="T53" s="17"/>
    </row>
    <row r="54" spans="1:20" s="39" customFormat="1" ht="11.25" customHeight="1" x14ac:dyDescent="0.2">
      <c r="A54" s="35" t="s">
        <v>15</v>
      </c>
      <c r="B54" s="35">
        <v>16030</v>
      </c>
      <c r="C54" s="36">
        <f t="shared" si="28"/>
        <v>73.973234886940475</v>
      </c>
      <c r="D54" s="36"/>
      <c r="E54" s="20">
        <v>16525</v>
      </c>
      <c r="F54" s="21">
        <f t="shared" si="29"/>
        <v>71.629822280017336</v>
      </c>
      <c r="G54" s="37">
        <f t="shared" si="30"/>
        <v>3.0879600748596383</v>
      </c>
      <c r="H54" s="38"/>
      <c r="I54" s="35">
        <v>5640</v>
      </c>
      <c r="J54" s="36">
        <f t="shared" si="31"/>
        <v>26.026765113059529</v>
      </c>
      <c r="K54" s="36"/>
      <c r="L54" s="20">
        <v>6535</v>
      </c>
      <c r="M54" s="21">
        <f t="shared" si="32"/>
        <v>28.326831382748157</v>
      </c>
      <c r="N54" s="37">
        <f t="shared" si="33"/>
        <v>15.868794326241135</v>
      </c>
      <c r="O54" s="38"/>
      <c r="P54" s="35">
        <v>21670</v>
      </c>
      <c r="Q54" s="20">
        <v>23070</v>
      </c>
      <c r="R54" s="37">
        <f t="shared" si="34"/>
        <v>6.4605445316105206</v>
      </c>
      <c r="T54" s="40"/>
    </row>
    <row r="55" spans="1:20" ht="11.25" customHeight="1" x14ac:dyDescent="0.2">
      <c r="A55" s="14" t="s">
        <v>6</v>
      </c>
      <c r="B55" s="14">
        <v>11325</v>
      </c>
      <c r="C55" s="15">
        <f t="shared" si="28"/>
        <v>76.391231028667789</v>
      </c>
      <c r="D55" s="15"/>
      <c r="E55" s="14">
        <v>11330</v>
      </c>
      <c r="F55" s="15">
        <f t="shared" si="29"/>
        <v>75.207434450713578</v>
      </c>
      <c r="G55" s="32">
        <f t="shared" si="30"/>
        <v>4.4150110375275942E-2</v>
      </c>
      <c r="H55" s="16"/>
      <c r="I55" s="14">
        <v>3500</v>
      </c>
      <c r="J55" s="15">
        <f t="shared" si="31"/>
        <v>23.608768971332207</v>
      </c>
      <c r="K55" s="15"/>
      <c r="L55" s="14">
        <v>3755</v>
      </c>
      <c r="M55" s="15">
        <f t="shared" si="32"/>
        <v>24.925323597743112</v>
      </c>
      <c r="N55" s="32">
        <f t="shared" si="33"/>
        <v>7.2857142857142856</v>
      </c>
      <c r="O55" s="16"/>
      <c r="P55" s="14">
        <v>14825</v>
      </c>
      <c r="Q55" s="14">
        <v>15065</v>
      </c>
      <c r="R55" s="32">
        <f t="shared" si="34"/>
        <v>1.6188870151770656</v>
      </c>
      <c r="T55" s="17"/>
    </row>
    <row r="56" spans="1:20" ht="11.25" customHeight="1" x14ac:dyDescent="0.2">
      <c r="A56" s="14" t="s">
        <v>5</v>
      </c>
      <c r="B56" s="14">
        <v>16380</v>
      </c>
      <c r="C56" s="15">
        <f t="shared" si="28"/>
        <v>78.75</v>
      </c>
      <c r="D56" s="15"/>
      <c r="E56" s="14">
        <v>16955</v>
      </c>
      <c r="F56" s="15">
        <f t="shared" si="29"/>
        <v>77.349452554744531</v>
      </c>
      <c r="G56" s="32">
        <f t="shared" si="30"/>
        <v>3.5103785103785103</v>
      </c>
      <c r="H56" s="16"/>
      <c r="I56" s="14">
        <v>4420</v>
      </c>
      <c r="J56" s="15">
        <f t="shared" si="31"/>
        <v>21.25</v>
      </c>
      <c r="K56" s="15"/>
      <c r="L56" s="14">
        <v>4955</v>
      </c>
      <c r="M56" s="15">
        <f t="shared" si="32"/>
        <v>22.604927007299271</v>
      </c>
      <c r="N56" s="32">
        <f t="shared" si="33"/>
        <v>12.104072398190045</v>
      </c>
      <c r="O56" s="16"/>
      <c r="P56" s="14">
        <v>20800</v>
      </c>
      <c r="Q56" s="14">
        <v>21920</v>
      </c>
      <c r="R56" s="32">
        <f t="shared" si="34"/>
        <v>5.384615384615385</v>
      </c>
      <c r="T56" s="17"/>
    </row>
    <row r="57" spans="1:20" s="39" customFormat="1" ht="11.25" customHeight="1" x14ac:dyDescent="0.2">
      <c r="A57" s="35" t="s">
        <v>16</v>
      </c>
      <c r="B57" s="35">
        <v>27705</v>
      </c>
      <c r="C57" s="36">
        <f t="shared" si="28"/>
        <v>77.768421052631581</v>
      </c>
      <c r="D57" s="36"/>
      <c r="E57" s="20">
        <v>28270</v>
      </c>
      <c r="F57" s="21">
        <f t="shared" si="29"/>
        <v>76.415731855656162</v>
      </c>
      <c r="G57" s="37">
        <f t="shared" si="30"/>
        <v>2.0393430788666307</v>
      </c>
      <c r="H57" s="38"/>
      <c r="I57" s="35">
        <v>7920</v>
      </c>
      <c r="J57" s="36">
        <f t="shared" si="31"/>
        <v>22.231578947368423</v>
      </c>
      <c r="K57" s="36"/>
      <c r="L57" s="20">
        <v>8715</v>
      </c>
      <c r="M57" s="21">
        <f t="shared" si="32"/>
        <v>23.557237464522231</v>
      </c>
      <c r="N57" s="37">
        <f t="shared" si="33"/>
        <v>10.037878787878787</v>
      </c>
      <c r="O57" s="38"/>
      <c r="P57" s="35">
        <v>35625</v>
      </c>
      <c r="Q57" s="20">
        <v>36995</v>
      </c>
      <c r="R57" s="37">
        <f t="shared" si="34"/>
        <v>3.8456140350877197</v>
      </c>
      <c r="T57" s="40"/>
    </row>
    <row r="58" spans="1:20" ht="6" customHeight="1" x14ac:dyDescent="0.2">
      <c r="A58" s="14"/>
      <c r="B58" s="14"/>
      <c r="C58" s="15"/>
      <c r="D58" s="14"/>
      <c r="E58" s="14"/>
      <c r="F58" s="15"/>
      <c r="G58" s="32"/>
      <c r="H58" s="16"/>
      <c r="I58" s="14"/>
      <c r="J58" s="15"/>
      <c r="K58" s="14"/>
      <c r="L58" s="14"/>
      <c r="M58" s="15"/>
      <c r="N58" s="32"/>
      <c r="O58" s="16"/>
      <c r="P58" s="14"/>
      <c r="Q58" s="14"/>
      <c r="R58" s="32"/>
      <c r="T58" s="17"/>
    </row>
    <row r="59" spans="1:20" ht="11.25" customHeight="1" x14ac:dyDescent="0.2">
      <c r="A59" s="14" t="s">
        <v>0</v>
      </c>
      <c r="B59" s="14">
        <v>43735</v>
      </c>
      <c r="C59" s="15">
        <f t="shared" ref="C59:C60" si="35">B59/P59*100</f>
        <v>76.333013351950427</v>
      </c>
      <c r="D59" s="15"/>
      <c r="E59" s="14">
        <v>44805</v>
      </c>
      <c r="F59" s="15">
        <f t="shared" ref="F59:F60" si="36">E59/Q59*100</f>
        <v>74.606610606943633</v>
      </c>
      <c r="G59" s="32">
        <f t="shared" ref="G59:G60" si="37">((E59-B59)/B59)*100</f>
        <v>2.4465531039213442</v>
      </c>
      <c r="H59" s="16"/>
      <c r="I59" s="14">
        <v>13560</v>
      </c>
      <c r="J59" s="15">
        <f t="shared" ref="J59:J60" si="38">I59/P59*100</f>
        <v>23.666986648049569</v>
      </c>
      <c r="K59" s="15"/>
      <c r="L59" s="14">
        <v>15250</v>
      </c>
      <c r="M59" s="15">
        <f t="shared" ref="M59:M60" si="39">L59/Q59*100</f>
        <v>25.393389393056363</v>
      </c>
      <c r="N59" s="32">
        <f t="shared" ref="N59:N60" si="40">((L59-I59)/I59)*100</f>
        <v>12.463126843657816</v>
      </c>
      <c r="O59" s="16"/>
      <c r="P59" s="14">
        <v>57295</v>
      </c>
      <c r="Q59" s="14">
        <v>60055</v>
      </c>
      <c r="R59" s="32">
        <f t="shared" ref="R59:R60" si="41">((Q59-P59)/P59)*100</f>
        <v>4.8171742734968142</v>
      </c>
      <c r="T59" s="17"/>
    </row>
    <row r="60" spans="1:20" ht="11.25" customHeight="1" x14ac:dyDescent="0.2">
      <c r="A60" s="14" t="s">
        <v>12</v>
      </c>
      <c r="B60" s="14">
        <v>670535</v>
      </c>
      <c r="C60" s="15">
        <f t="shared" si="35"/>
        <v>75.707212979637461</v>
      </c>
      <c r="D60" s="15"/>
      <c r="E60" s="14">
        <v>679930</v>
      </c>
      <c r="F60" s="15">
        <f t="shared" si="36"/>
        <v>75.398237939198367</v>
      </c>
      <c r="G60" s="32">
        <f t="shared" si="37"/>
        <v>1.4011200011930771</v>
      </c>
      <c r="H60" s="16"/>
      <c r="I60" s="14">
        <v>215160</v>
      </c>
      <c r="J60" s="15">
        <f t="shared" si="38"/>
        <v>24.292787020362542</v>
      </c>
      <c r="K60" s="15"/>
      <c r="L60" s="14">
        <v>221840</v>
      </c>
      <c r="M60" s="15">
        <f t="shared" si="39"/>
        <v>24.60009869314748</v>
      </c>
      <c r="N60" s="32">
        <f t="shared" si="40"/>
        <v>3.1046662948503436</v>
      </c>
      <c r="O60" s="16"/>
      <c r="P60" s="14">
        <v>885695</v>
      </c>
      <c r="Q60" s="14">
        <v>901785</v>
      </c>
      <c r="R60" s="32">
        <f t="shared" si="41"/>
        <v>1.8166524593680671</v>
      </c>
      <c r="T60" s="17"/>
    </row>
    <row r="61" spans="1:20" ht="5.25" customHeight="1" thickBot="1" x14ac:dyDescent="0.25">
      <c r="A61" s="19"/>
      <c r="B61" s="19"/>
      <c r="C61" s="19"/>
      <c r="D61" s="19"/>
      <c r="E61" s="19"/>
      <c r="F61" s="19"/>
      <c r="G61" s="33"/>
      <c r="H61" s="19"/>
      <c r="I61" s="19"/>
      <c r="J61" s="19"/>
      <c r="K61" s="19"/>
      <c r="L61" s="19"/>
      <c r="M61" s="19"/>
      <c r="N61" s="33"/>
      <c r="O61" s="19"/>
      <c r="P61" s="19"/>
      <c r="Q61" s="19"/>
      <c r="R61" s="33"/>
      <c r="T61" s="17"/>
    </row>
    <row r="62" spans="1:20" ht="10.5" thickTop="1" x14ac:dyDescent="0.2"/>
  </sheetData>
  <mergeCells count="28">
    <mergeCell ref="A4:R4"/>
    <mergeCell ref="A1:R1"/>
    <mergeCell ref="P28:R28"/>
    <mergeCell ref="I28:N28"/>
    <mergeCell ref="B28:G28"/>
    <mergeCell ref="A2:R2"/>
    <mergeCell ref="A9:R9"/>
    <mergeCell ref="A27:R27"/>
    <mergeCell ref="I11:J11"/>
    <mergeCell ref="L11:M11"/>
    <mergeCell ref="B11:C11"/>
    <mergeCell ref="E11:F11"/>
    <mergeCell ref="A5:R5"/>
    <mergeCell ref="B10:G10"/>
    <mergeCell ref="I10:N10"/>
    <mergeCell ref="P10:R10"/>
    <mergeCell ref="L29:M29"/>
    <mergeCell ref="I29:J29"/>
    <mergeCell ref="E29:F29"/>
    <mergeCell ref="B29:C29"/>
    <mergeCell ref="A45:R45"/>
    <mergeCell ref="P46:R46"/>
    <mergeCell ref="L47:M47"/>
    <mergeCell ref="B47:C47"/>
    <mergeCell ref="E47:F47"/>
    <mergeCell ref="I47:J47"/>
    <mergeCell ref="B46:G46"/>
    <mergeCell ref="I46:N46"/>
  </mergeCells>
  <phoneticPr fontId="0" type="noConversion"/>
  <hyperlinks>
    <hyperlink ref="A2:R2" r:id="rId1" display="Familles avec au moins un enfant de moins de 18 ans selon la structure de la famille"/>
  </hyperlinks>
  <printOptions horizontalCentered="1"/>
  <pageMargins left="0.19685039370078741" right="0.19685039370078741" top="0.39370078740157483" bottom="0.78740157480314965" header="0.23622047244094491" footer="0.15748031496062992"/>
  <pageSetup orientation="landscape"/>
  <headerFooter>
    <oddFooter>&amp;L&amp;7Équipe de surveillance, recherche et évaluation
Direction de santé publique du CISSS de Lanaudière&amp;R&amp;G</oddFooter>
  </headerFooter>
  <rowBreaks count="1" manualBreakCount="1">
    <brk id="4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2011</vt:lpstr>
      <vt:lpstr>2016</vt:lpstr>
      <vt:lpstr>2021</vt:lpstr>
      <vt:lpstr>Variation</vt:lpstr>
      <vt:lpstr>'2011'!Impression_des_titres</vt:lpstr>
      <vt:lpstr>'2016'!Impression_des_titres</vt:lpstr>
      <vt:lpstr>'2021'!Impression_des_titres</vt:lpstr>
      <vt:lpstr>Variation!Impression_des_titres</vt:lpstr>
    </vt:vector>
  </TitlesOfParts>
  <Company>Agence de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Agence de Lanaudière</dc:creator>
  <cp:lastModifiedBy>Genevieve Marquis</cp:lastModifiedBy>
  <cp:lastPrinted>2024-03-27T17:15:34Z</cp:lastPrinted>
  <dcterms:created xsi:type="dcterms:W3CDTF">2005-04-15T12:21:15Z</dcterms:created>
  <dcterms:modified xsi:type="dcterms:W3CDTF">2024-05-23T12:20:11Z</dcterms:modified>
</cp:coreProperties>
</file>